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1.3\files\2300 獣医学教育評価\2398 獣医学教育評価S\獣医学ハンドブック\03 第２期\03　様式編\"/>
    </mc:Choice>
  </mc:AlternateContent>
  <xr:revisionPtr revIDLastSave="0" documentId="13_ncr:1_{6D2E861D-705E-4CCE-BAC2-6B7482EC26F5}" xr6:coauthVersionLast="47" xr6:coauthVersionMax="47" xr10:uidLastSave="{00000000-0000-0000-0000-000000000000}"/>
  <bookViews>
    <workbookView xWindow="-110" yWindow="-110" windowWidth="19420" windowHeight="11020" tabRatio="640" xr2:uid="{00000000-000D-0000-FFFF-FFFF00000000}"/>
  </bookViews>
  <sheets>
    <sheet name="表紙" sheetId="1" r:id="rId1"/>
    <sheet name="基本情報データ作成上の注意事項" sheetId="2" r:id="rId2"/>
    <sheet name="目次" sheetId="53" r:id="rId3"/>
    <sheet name="表１（評価の視点2-3（講義科目））" sheetId="24" r:id="rId4"/>
    <sheet name="表２（評価の視点2-3（実習科目））" sheetId="25" r:id="rId5"/>
    <sheet name="表３（評価の視点2-3（アドバンスト科目））" sheetId="27" r:id="rId6"/>
    <sheet name="表４（評価の視点2-5）" sheetId="38" r:id="rId7"/>
    <sheet name="表５（評価の視点2-6 (解剖学）） " sheetId="49" r:id="rId8"/>
    <sheet name="表６（評価の視点2-6 (病理学））" sheetId="48" r:id="rId9"/>
    <sheet name="表７（評価の視点2-10） " sheetId="46" r:id="rId10"/>
    <sheet name="表８（評価の視点2-13）" sheetId="42" r:id="rId11"/>
    <sheet name="表９（評価の視点2-21）" sheetId="43" r:id="rId12"/>
    <sheet name="表10（評価の視点3-3）" sheetId="36" r:id="rId13"/>
    <sheet name="表11（評価の視点3-5）" sheetId="28" r:id="rId14"/>
    <sheet name="表12（評価の視点4-5（定員管理））" sheetId="5" r:id="rId15"/>
    <sheet name="表13（評価の視点4-5（在籍学生））" sheetId="45" r:id="rId16"/>
    <sheet name="表14（評価の視点5-2（分野別））" sheetId="33" r:id="rId17"/>
    <sheet name="表15（評価の視点5-２・5-5（年齢構成））" sheetId="44" r:id="rId18"/>
    <sheet name="表16（評価の視点5-2～5-4）" sheetId="35" r:id="rId19"/>
    <sheet name="表17（評価の視点5-5（国籍）） " sheetId="52" r:id="rId20"/>
  </sheets>
  <definedNames>
    <definedName name="Access_Button" hidden="1">"留意事項_留意事項_List"</definedName>
    <definedName name="AccessDatabase" hidden="1">"B:\山口\自己点検\大学基準協会\留意事項.mdb"</definedName>
    <definedName name="_xlnm.Print_Area" localSheetId="1">基本情報データ作成上の注意事項!$A$1:$D$11</definedName>
    <definedName name="_xlnm.Print_Area" localSheetId="3">'表１（評価の視点2-3（講義科目））'!$A$1:$M$60</definedName>
    <definedName name="_xlnm.Print_Area" localSheetId="12">'表10（評価の視点3-3）'!$A$1:$F$43</definedName>
    <definedName name="_xlnm.Print_Area" localSheetId="13">'表11（評価の視点3-5）'!$A$1:$F$32</definedName>
    <definedName name="_xlnm.Print_Area" localSheetId="14">'表12（評価の視点4-5（定員管理））'!$A$1:$L$30</definedName>
    <definedName name="_xlnm.Print_Area" localSheetId="15">'表13（評価の視点4-5（在籍学生））'!$A$1:$I$48</definedName>
    <definedName name="_xlnm.Print_Area" localSheetId="16">'表14（評価の視点5-2（分野別））'!$A$1:$F$19</definedName>
    <definedName name="_xlnm.Print_Area" localSheetId="17">'表15（評価の視点5-２・5-5（年齢構成））'!$A$1:$J$22</definedName>
    <definedName name="_xlnm.Print_Area" localSheetId="18">'表16（評価の視点5-2～5-4）'!$A$1:$K$72</definedName>
    <definedName name="_xlnm.Print_Area" localSheetId="4">'表２（評価の視点2-3（実習科目））'!$A$1:$M$29</definedName>
    <definedName name="_xlnm.Print_Area" localSheetId="5">'表３（評価の視点2-3（アドバンスト科目））'!$A$1:$K$15</definedName>
    <definedName name="_xlnm.Print_Area" localSheetId="6">'表４（評価の視点2-5）'!$A$1:$H$14</definedName>
    <definedName name="_xlnm.Print_Area" localSheetId="7">'表５（評価の視点2-6 (解剖学）） '!$A$1:$R$35</definedName>
    <definedName name="_xlnm.Print_Area" localSheetId="8">'表６（評価の視点2-6 (病理学））'!$A$1:$R$35</definedName>
    <definedName name="_xlnm.Print_Area" localSheetId="9">'表７（評価の視点2-10） '!$A$1:$F$20</definedName>
    <definedName name="_xlnm.Print_Area" localSheetId="10">'表８（評価の視点2-13）'!$A$1:$H$21</definedName>
    <definedName name="_xlnm.Print_Area" localSheetId="11">'表９（評価の視点2-21）'!$A$1:$H$33</definedName>
    <definedName name="_xlnm.Print_Area" localSheetId="0">表紙!$A$1:$A$11</definedName>
    <definedName name="_xlnm.Print_Area" localSheetId="2">目次!$A$1:$E$24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52" l="1"/>
  <c r="J15" i="52"/>
  <c r="I15" i="52"/>
  <c r="H15" i="52"/>
  <c r="G15" i="52"/>
  <c r="F15" i="52"/>
  <c r="E15" i="52"/>
  <c r="D15" i="52"/>
  <c r="J13" i="52"/>
  <c r="I13" i="52"/>
  <c r="H13" i="52"/>
  <c r="G13" i="52"/>
  <c r="F13" i="52"/>
  <c r="E13" i="52"/>
  <c r="D13" i="52"/>
  <c r="J11" i="52"/>
  <c r="I11" i="52"/>
  <c r="H11" i="52"/>
  <c r="G11" i="52"/>
  <c r="F11" i="52"/>
  <c r="E11" i="52"/>
  <c r="D11" i="52"/>
  <c r="J9" i="52"/>
  <c r="I9" i="52"/>
  <c r="H9" i="52"/>
  <c r="G9" i="52"/>
  <c r="F9" i="52"/>
  <c r="E9" i="52"/>
  <c r="D9" i="52"/>
  <c r="J7" i="52"/>
  <c r="I7" i="52"/>
  <c r="H7" i="52"/>
  <c r="G7" i="52"/>
  <c r="F7" i="52"/>
  <c r="D7" i="52"/>
  <c r="R14" i="49" l="1"/>
  <c r="R14" i="48"/>
  <c r="I6" i="48" l="1"/>
  <c r="J6" i="48"/>
  <c r="H14" i="42"/>
  <c r="H15" i="42"/>
  <c r="H16" i="42"/>
  <c r="H17" i="42"/>
  <c r="H13" i="42"/>
  <c r="G18" i="42"/>
  <c r="F18" i="42"/>
  <c r="E18" i="42"/>
  <c r="E10" i="42"/>
  <c r="H6" i="42"/>
  <c r="H7" i="42"/>
  <c r="H8" i="42"/>
  <c r="H9" i="42"/>
  <c r="H5" i="42"/>
  <c r="G10" i="42"/>
  <c r="F10" i="42"/>
  <c r="G39" i="45"/>
  <c r="H39" i="45"/>
  <c r="G37" i="45"/>
  <c r="H37" i="45"/>
  <c r="G34" i="45"/>
  <c r="H34" i="45"/>
  <c r="G32" i="45"/>
  <c r="H32" i="45"/>
  <c r="G29" i="45"/>
  <c r="H29" i="45"/>
  <c r="G27" i="45"/>
  <c r="H27" i="45"/>
  <c r="G24" i="45"/>
  <c r="H24" i="45"/>
  <c r="G22" i="45"/>
  <c r="H22" i="45"/>
  <c r="G19" i="45"/>
  <c r="H19" i="45"/>
  <c r="G17" i="45"/>
  <c r="H17" i="45"/>
  <c r="G14" i="45"/>
  <c r="H14" i="45"/>
  <c r="G12" i="45"/>
  <c r="H12" i="45"/>
  <c r="G9" i="45"/>
  <c r="H9" i="45"/>
  <c r="G7" i="45"/>
  <c r="H7" i="45"/>
  <c r="F7" i="45"/>
  <c r="E10" i="5"/>
  <c r="E17" i="44"/>
  <c r="F17" i="44"/>
  <c r="G17" i="44"/>
  <c r="H17" i="44"/>
  <c r="I17" i="44"/>
  <c r="D17" i="44"/>
  <c r="E15" i="44"/>
  <c r="F15" i="44"/>
  <c r="G15" i="44"/>
  <c r="H15" i="44"/>
  <c r="I15" i="44"/>
  <c r="D15" i="44"/>
  <c r="E13" i="44"/>
  <c r="F13" i="44"/>
  <c r="G13" i="44"/>
  <c r="H13" i="44"/>
  <c r="I13" i="44"/>
  <c r="I11" i="44"/>
  <c r="E11" i="44"/>
  <c r="F11" i="44"/>
  <c r="G11" i="44"/>
  <c r="H11" i="44"/>
  <c r="D13" i="44"/>
  <c r="D11" i="44"/>
  <c r="F9" i="44"/>
  <c r="E9" i="44"/>
  <c r="G9" i="44"/>
  <c r="H9" i="44"/>
  <c r="I9" i="44"/>
  <c r="D9" i="44"/>
  <c r="D7" i="44"/>
  <c r="E7" i="44"/>
  <c r="F7" i="44"/>
  <c r="G7" i="44"/>
  <c r="H7" i="44"/>
  <c r="I7" i="44"/>
  <c r="G35" i="45"/>
  <c r="F35" i="45"/>
  <c r="F39" i="45" s="1"/>
  <c r="F34" i="45"/>
  <c r="F32" i="45"/>
  <c r="F24" i="45"/>
  <c r="F22" i="45"/>
  <c r="F27" i="45"/>
  <c r="F29" i="45"/>
  <c r="F19" i="45"/>
  <c r="F17" i="45"/>
  <c r="F14" i="45"/>
  <c r="F12" i="45"/>
  <c r="F9" i="45"/>
  <c r="H14" i="49"/>
  <c r="G14" i="49"/>
  <c r="F14" i="49"/>
  <c r="I12" i="49"/>
  <c r="J12" i="49" s="1"/>
  <c r="I10" i="49"/>
  <c r="J10" i="49" s="1"/>
  <c r="I8" i="49"/>
  <c r="J8" i="49" s="1"/>
  <c r="I6" i="49"/>
  <c r="J6" i="49" s="1"/>
  <c r="I25" i="49"/>
  <c r="I24" i="49"/>
  <c r="I23" i="49"/>
  <c r="I22" i="49"/>
  <c r="I21" i="49"/>
  <c r="I20" i="49"/>
  <c r="I19" i="49"/>
  <c r="I18" i="49"/>
  <c r="O14" i="49"/>
  <c r="L14" i="49"/>
  <c r="K14" i="49"/>
  <c r="E14" i="49"/>
  <c r="P12" i="49"/>
  <c r="Q12" i="49" s="1"/>
  <c r="M12" i="49"/>
  <c r="N12" i="49" s="1"/>
  <c r="P10" i="49"/>
  <c r="Q10" i="49" s="1"/>
  <c r="M10" i="49"/>
  <c r="N10" i="49" s="1"/>
  <c r="P8" i="49"/>
  <c r="M8" i="49"/>
  <c r="N8" i="49" s="1"/>
  <c r="P6" i="49"/>
  <c r="Q6" i="49" s="1"/>
  <c r="M6" i="49"/>
  <c r="N6" i="49" s="1"/>
  <c r="I12" i="48"/>
  <c r="I25" i="48"/>
  <c r="I24" i="48"/>
  <c r="I23" i="48"/>
  <c r="I22" i="48"/>
  <c r="I21" i="48"/>
  <c r="I20" i="48"/>
  <c r="I19" i="48"/>
  <c r="I18" i="48"/>
  <c r="J8" i="48"/>
  <c r="J10" i="48"/>
  <c r="J12" i="48"/>
  <c r="H14" i="48"/>
  <c r="G14" i="48"/>
  <c r="F14" i="48"/>
  <c r="I10" i="48"/>
  <c r="I8" i="48"/>
  <c r="O14" i="48"/>
  <c r="L14" i="48"/>
  <c r="K14" i="48"/>
  <c r="E14" i="48"/>
  <c r="P12" i="48"/>
  <c r="Q12" i="48" s="1"/>
  <c r="M12" i="48"/>
  <c r="N12" i="48" s="1"/>
  <c r="P10" i="48"/>
  <c r="Q10" i="48" s="1"/>
  <c r="M10" i="48"/>
  <c r="N10" i="48" s="1"/>
  <c r="P8" i="48"/>
  <c r="M8" i="48"/>
  <c r="P6" i="48"/>
  <c r="Q6" i="48" s="1"/>
  <c r="M6" i="48"/>
  <c r="N6" i="48" s="1"/>
  <c r="E11" i="46"/>
  <c r="G38" i="45"/>
  <c r="H38" i="45"/>
  <c r="H35" i="45"/>
  <c r="G36" i="45"/>
  <c r="H36" i="45"/>
  <c r="F38" i="45"/>
  <c r="F36" i="45"/>
  <c r="H29" i="43"/>
  <c r="G29" i="43"/>
  <c r="F29" i="43"/>
  <c r="E29" i="43"/>
  <c r="D29" i="43"/>
  <c r="H27" i="43"/>
  <c r="G27" i="43"/>
  <c r="F27" i="43"/>
  <c r="E27" i="43"/>
  <c r="D27" i="43"/>
  <c r="H25" i="43"/>
  <c r="G25" i="43"/>
  <c r="F25" i="43"/>
  <c r="E25" i="43"/>
  <c r="D25" i="43"/>
  <c r="H23" i="43"/>
  <c r="G23" i="43"/>
  <c r="F23" i="43"/>
  <c r="E23" i="43"/>
  <c r="D23" i="43"/>
  <c r="H14" i="43"/>
  <c r="G14" i="43"/>
  <c r="F14" i="43"/>
  <c r="E14" i="43"/>
  <c r="D14" i="43"/>
  <c r="H11" i="43"/>
  <c r="G11" i="43"/>
  <c r="F11" i="43"/>
  <c r="E11" i="43"/>
  <c r="D11" i="43"/>
  <c r="H8" i="43"/>
  <c r="G8" i="43"/>
  <c r="F8" i="43"/>
  <c r="E8" i="43"/>
  <c r="D8" i="43"/>
  <c r="D14" i="33"/>
  <c r="D12" i="33"/>
  <c r="D10" i="33"/>
  <c r="D6" i="33"/>
  <c r="H18" i="42" l="1"/>
  <c r="H10" i="42"/>
  <c r="F37" i="45"/>
  <c r="J14" i="49"/>
  <c r="I14" i="49"/>
  <c r="P14" i="49"/>
  <c r="N14" i="49"/>
  <c r="Q8" i="49"/>
  <c r="Q14" i="49" s="1"/>
  <c r="M14" i="49"/>
  <c r="J14" i="48"/>
  <c r="I14" i="48"/>
  <c r="P14" i="48"/>
  <c r="M14" i="48"/>
  <c r="N8" i="48"/>
  <c r="N14" i="48" s="1"/>
  <c r="Q8" i="48"/>
  <c r="Q14" i="48" s="1"/>
  <c r="D16" i="33"/>
  <c r="G13" i="5"/>
  <c r="I13" i="5" l="1"/>
  <c r="H13" i="5"/>
  <c r="F13" i="5"/>
  <c r="E13" i="5"/>
  <c r="I10" i="5"/>
  <c r="H10" i="5"/>
  <c r="G10" i="5"/>
  <c r="F10" i="5"/>
  <c r="J8" i="5"/>
</calcChain>
</file>

<file path=xl/sharedStrings.xml><?xml version="1.0" encoding="utf-8"?>
<sst xmlns="http://schemas.openxmlformats.org/spreadsheetml/2006/main" count="824" uniqueCount="527">
  <si>
    <t>公益財団法人　大学基準協会</t>
  </si>
  <si>
    <t>申請大学名：○○大学○○学部○○学科</t>
  </si>
  <si>
    <t xml:space="preserve">１
</t>
  </si>
  <si>
    <t xml:space="preserve">
</t>
  </si>
  <si>
    <t xml:space="preserve">２
</t>
  </si>
  <si>
    <t>紙媒体で提出する場合は、Ａ４判（横）で作成し、両面印刷で提出してください。
また、全体に通しページを付し、目次にページ数を記入してください。</t>
  </si>
  <si>
    <t xml:space="preserve">
</t>
  </si>
  <si>
    <t xml:space="preserve">３
</t>
  </si>
  <si>
    <t>小数点以下の端数が出る場合、特に指示のない限り小数点以下第２位を四捨五入して小数点第１位まで表示してください。</t>
  </si>
  <si>
    <t xml:space="preserve">４
</t>
  </si>
  <si>
    <t>制度自体がない場合は斜線、制度はあるものの該当者がいない場合は「０」と記載し、空欄を残さないようにしてください。</t>
  </si>
  <si>
    <t>５</t>
  </si>
  <si>
    <t>説明を付す必要があると思われるものについては、備考欄に記述するか欄外に大学独自の注をつけることができます。</t>
  </si>
  <si>
    <t xml:space="preserve">６
</t>
  </si>
  <si>
    <t>該当しない表や、該当しない欄がある場合でも、表や欄自体を削除せず、全体に斜線を引くなどしてください。</t>
  </si>
  <si>
    <t>７</t>
  </si>
  <si>
    <t xml:space="preserve">以上の注意事項のほか、各表に付されている欄外注に従って作成してください。各表の欄外注は削除しないでください。
</t>
  </si>
  <si>
    <t>項目</t>
  </si>
  <si>
    <t>N-3年度</t>
  </si>
  <si>
    <t>N-2年度</t>
  </si>
  <si>
    <t>N-1年度</t>
  </si>
  <si>
    <t>学部名</t>
  </si>
  <si>
    <t>学科名</t>
  </si>
  <si>
    <t>N-5年度</t>
  </si>
  <si>
    <t>N-4年度</t>
  </si>
  <si>
    <t>備　考</t>
  </si>
  <si>
    <t>○
○
学
部</t>
  </si>
  <si>
    <t>○
○
学
科</t>
  </si>
  <si>
    <t>志願者数</t>
  </si>
  <si>
    <t>受験者数</t>
  </si>
  <si>
    <t>合格者数</t>
  </si>
  <si>
    <t>入学者数（Ａ）</t>
  </si>
  <si>
    <t>在籍学生数</t>
  </si>
  <si>
    <t>収容定員</t>
  </si>
  <si>
    <t>収容定員充足率</t>
  </si>
  <si>
    <t>＜編入学＞</t>
  </si>
  <si>
    <t>○○学部</t>
  </si>
  <si>
    <t>○
○
学
科</t>
  </si>
  <si>
    <t>入学者数（２年次）</t>
  </si>
  <si>
    <t>入学定員（２年次）</t>
  </si>
  <si>
    <t>入学者数（３年次）</t>
  </si>
  <si>
    <t>入学定員（３年次）</t>
  </si>
  <si>
    <t>入学者数（４年次）</t>
  </si>
  <si>
    <t>入学定員（４年次）</t>
  </si>
  <si>
    <t>［注］</t>
  </si>
  <si>
    <t>１　学部、学科の改組等により、新旧の学部、学科が併存している場合には、新旧両方を併記し、「備考」に記載してください。</t>
  </si>
  <si>
    <t>学部</t>
  </si>
  <si>
    <t>学科</t>
  </si>
  <si>
    <t>学年</t>
  </si>
  <si>
    <t>備考</t>
  </si>
  <si>
    <t>１年次</t>
  </si>
  <si>
    <t>在籍学生数（Ａ）</t>
  </si>
  <si>
    <t>うち留年者数（Ｂ）</t>
  </si>
  <si>
    <t>留年率（Ｂ）／（Ａ）*100</t>
  </si>
  <si>
    <t>うち退学者数（Ｃ）</t>
  </si>
  <si>
    <t>退学率（Ｃ）／（Ａ）*100</t>
  </si>
  <si>
    <t>２年次</t>
  </si>
  <si>
    <t>３年次</t>
  </si>
  <si>
    <t>４年次</t>
  </si>
  <si>
    <t>５年次</t>
  </si>
  <si>
    <t>６年次</t>
  </si>
  <si>
    <t>合計</t>
  </si>
  <si>
    <t>[注]</t>
  </si>
  <si>
    <t>「在籍学生数（Ａ）」の合計は、表２の「在籍学生数」欄と同じ数値を記入し、「うち留年者（Ｂ)」「うち退学者数（Ｃ）」は、当該年度５月１日（秋入学を実施している場合は、秋学期を開始し「在籍学生数」の数が確定した日）以降年度末までに留年又は退学が決定した者の数を記入してください。４月１日からこの期間までに留年又は退学決定者が生じた場合は、備考欄にその数を記入してください。</t>
  </si>
  <si>
    <t>「うち留年者（Ｂ）」には、計画的な長期履修生、休学中又は休学によって進級の遅れた者、留学中又は留学によって進級の遅れた者を含めないでください。</t>
  </si>
  <si>
    <t>３</t>
  </si>
  <si>
    <t>除籍者は「うち退学者数（Ｃ）」に含めてください。</t>
  </si>
  <si>
    <t>４</t>
  </si>
  <si>
    <t>留年が決定した者が、同一年度に退学した場合は、「うち退学者数（Ｃ）」のみに算入し、「うち留年者（Ｂ)」には含めないでください。</t>
  </si>
  <si>
    <t>進級要件を設けている場合には、該当する年次の備考欄にその旨を記載してください（例：３年次から４年次にかけて進級要件あり）。</t>
  </si>
  <si>
    <t>准教授</t>
  </si>
  <si>
    <t>助教</t>
  </si>
  <si>
    <t>計</t>
  </si>
  <si>
    <t>学部・学科</t>
  </si>
  <si>
    <t>職位</t>
  </si>
  <si>
    <t>70歳</t>
  </si>
  <si>
    <t>　　60歳～</t>
  </si>
  <si>
    <t>　　50歳～</t>
  </si>
  <si>
    <t>　　40歳～</t>
  </si>
  <si>
    <t>　　30歳～</t>
  </si>
  <si>
    <t>29歳</t>
  </si>
  <si>
    <t>以上</t>
  </si>
  <si>
    <t>69歳　　</t>
  </si>
  <si>
    <t>59歳　　</t>
  </si>
  <si>
    <t>49歳　　</t>
  </si>
  <si>
    <t>39歳　　</t>
  </si>
  <si>
    <t>以下</t>
  </si>
  <si>
    <t>○○学部
○○学科</t>
  </si>
  <si>
    <t>教　授</t>
  </si>
  <si>
    <t>100.0％</t>
  </si>
  <si>
    <t>定年　　　　　歳</t>
  </si>
  <si>
    <t>性別</t>
  </si>
  <si>
    <t>国籍</t>
  </si>
  <si>
    <t>男性</t>
  </si>
  <si>
    <t>○○</t>
  </si>
  <si>
    <t>１　国籍欄には、該当する国名を記載してください。適宜、欄を追加・削除しても構いません。</t>
  </si>
  <si>
    <t>２　網掛け部分には、専任教員数に対する割合を表示するようあらかじめ数式が入力されています。国籍において列を追加した場合には、数式も調整してください。</t>
  </si>
  <si>
    <t>評価実施年度：20XX年度</t>
    <phoneticPr fontId="32"/>
  </si>
  <si>
    <t>４　入学定員が若干名の場合は、「0」と記載し、入学者数については実入学者数を記載してください。</t>
    <phoneticPr fontId="32"/>
  </si>
  <si>
    <t>５　編入学の定員を設定している場合、上の表（&lt;編入学&gt;の表ではない方）の入学定員には、編入学の定員を加えないでください。</t>
    <phoneticPr fontId="32"/>
  </si>
  <si>
    <t>合格率（Ａ/Ｂ）</t>
    <rPh sb="0" eb="3">
      <t>ゴウカクリツ</t>
    </rPh>
    <phoneticPr fontId="32"/>
  </si>
  <si>
    <t>受験者数</t>
    <phoneticPr fontId="32"/>
  </si>
  <si>
    <t>受験者数（Ａ）</t>
    <phoneticPr fontId="32"/>
  </si>
  <si>
    <t>合格者数（Ｂ）</t>
    <phoneticPr fontId="32"/>
  </si>
  <si>
    <t>講師</t>
    <phoneticPr fontId="32"/>
  </si>
  <si>
    <t>区分</t>
    <rPh sb="0" eb="2">
      <t>クブン</t>
    </rPh>
    <phoneticPr fontId="32"/>
  </si>
  <si>
    <t>現役</t>
    <rPh sb="0" eb="2">
      <t>ゲンエキ</t>
    </rPh>
    <phoneticPr fontId="32"/>
  </si>
  <si>
    <t>既卒</t>
    <rPh sb="0" eb="2">
      <t>キソツ</t>
    </rPh>
    <phoneticPr fontId="32"/>
  </si>
  <si>
    <t>○○学部</t>
    <phoneticPr fontId="32"/>
  </si>
  <si>
    <t>○○学科</t>
    <phoneticPr fontId="32"/>
  </si>
  <si>
    <t>合格率</t>
    <rPh sb="0" eb="3">
      <t>ゴウカクリツ</t>
    </rPh>
    <phoneticPr fontId="32"/>
  </si>
  <si>
    <t>合格者数</t>
    <rPh sb="0" eb="3">
      <t>ゴウカクシャ</t>
    </rPh>
    <rPh sb="3" eb="4">
      <t>スウ</t>
    </rPh>
    <phoneticPr fontId="32"/>
  </si>
  <si>
    <t>合計</t>
    <rPh sb="0" eb="2">
      <t>ゴウケイ</t>
    </rPh>
    <phoneticPr fontId="32"/>
  </si>
  <si>
    <t>受験者数（Ｃ）</t>
    <phoneticPr fontId="32"/>
  </si>
  <si>
    <t>合格者数（Ｄ）</t>
    <phoneticPr fontId="32"/>
  </si>
  <si>
    <t>合格率（Ｃ/Ｄ）</t>
    <rPh sb="0" eb="3">
      <t>ゴウカクリツ</t>
    </rPh>
    <phoneticPr fontId="32"/>
  </si>
  <si>
    <t>N-2年度</t>
    <phoneticPr fontId="32"/>
  </si>
  <si>
    <t>N-3年度</t>
    <phoneticPr fontId="32"/>
  </si>
  <si>
    <t>N-4年度</t>
    <phoneticPr fontId="32"/>
  </si>
  <si>
    <t>１　「受験者数」は、出願した人数ではなく実際に試験を受けた人数を記入してください。</t>
    <rPh sb="3" eb="6">
      <t>ジュケンシャ</t>
    </rPh>
    <rPh sb="6" eb="7">
      <t>スウ</t>
    </rPh>
    <rPh sb="10" eb="12">
      <t>シュツガン</t>
    </rPh>
    <rPh sb="14" eb="16">
      <t>ニンズウ</t>
    </rPh>
    <rPh sb="20" eb="22">
      <t>ジッサイ</t>
    </rPh>
    <rPh sb="23" eb="25">
      <t>シケン</t>
    </rPh>
    <rPh sb="26" eb="27">
      <t>ウ</t>
    </rPh>
    <rPh sb="29" eb="31">
      <t>ニンズウ</t>
    </rPh>
    <rPh sb="32" eb="34">
      <t>キニュウ</t>
    </rPh>
    <phoneticPr fontId="32"/>
  </si>
  <si>
    <t>100.0％</t>
    <phoneticPr fontId="32"/>
  </si>
  <si>
    <t>計
（年齢別）</t>
    <rPh sb="3" eb="5">
      <t>ネンレイ</t>
    </rPh>
    <rPh sb="5" eb="6">
      <t>ベツ</t>
    </rPh>
    <phoneticPr fontId="32"/>
  </si>
  <si>
    <t>計
（職位別）</t>
    <rPh sb="3" eb="6">
      <t>ショクイベツ</t>
    </rPh>
    <phoneticPr fontId="32"/>
  </si>
  <si>
    <t>分野</t>
    <rPh sb="0" eb="2">
      <t>ブンヤ</t>
    </rPh>
    <phoneticPr fontId="1"/>
  </si>
  <si>
    <t>全コマ数</t>
    <rPh sb="0" eb="1">
      <t>ゼン</t>
    </rPh>
    <rPh sb="3" eb="4">
      <t>スウ</t>
    </rPh>
    <phoneticPr fontId="1"/>
  </si>
  <si>
    <t>担当教員</t>
    <rPh sb="0" eb="2">
      <t>タントウ</t>
    </rPh>
    <rPh sb="2" eb="4">
      <t>キョウイン</t>
    </rPh>
    <phoneticPr fontId="1"/>
  </si>
  <si>
    <t>職名</t>
    <rPh sb="0" eb="2">
      <t>ショクメイ</t>
    </rPh>
    <phoneticPr fontId="1"/>
  </si>
  <si>
    <t>職種</t>
    <rPh sb="0" eb="2">
      <t>ショクシュ</t>
    </rPh>
    <phoneticPr fontId="1"/>
  </si>
  <si>
    <t>年齢</t>
    <rPh sb="0" eb="2">
      <t>ネンレイ</t>
    </rPh>
    <phoneticPr fontId="1"/>
  </si>
  <si>
    <t>性別</t>
    <rPh sb="0" eb="2">
      <t>セイベツ</t>
    </rPh>
    <phoneticPr fontId="1"/>
  </si>
  <si>
    <t>獣医師免許</t>
    <rPh sb="0" eb="3">
      <t>ジュウイシ</t>
    </rPh>
    <rPh sb="3" eb="5">
      <t>メンキョ</t>
    </rPh>
    <phoneticPr fontId="1"/>
  </si>
  <si>
    <t>備考</t>
    <rPh sb="0" eb="2">
      <t>ビコウ</t>
    </rPh>
    <phoneticPr fontId="1"/>
  </si>
  <si>
    <t>氏名</t>
    <rPh sb="0" eb="2">
      <t>シメイ</t>
    </rPh>
    <phoneticPr fontId="1"/>
  </si>
  <si>
    <t>導入　基礎</t>
    <rPh sb="0" eb="2">
      <t>ドウニュウ</t>
    </rPh>
    <rPh sb="3" eb="5">
      <t>キソ</t>
    </rPh>
    <phoneticPr fontId="32"/>
  </si>
  <si>
    <t>獣医学概論</t>
    <rPh sb="0" eb="5">
      <t>ジュウイガクガイロン</t>
    </rPh>
    <phoneticPr fontId="32"/>
  </si>
  <si>
    <t>獣医倫理・動物福祉学</t>
    <rPh sb="0" eb="4">
      <t>ジュウイリンリ</t>
    </rPh>
    <rPh sb="5" eb="10">
      <t>ドウブツフクシガク</t>
    </rPh>
    <phoneticPr fontId="32"/>
  </si>
  <si>
    <t>獣医事法規</t>
    <rPh sb="0" eb="3">
      <t>ジュウイジ</t>
    </rPh>
    <rPh sb="3" eb="5">
      <t>ホウキ</t>
    </rPh>
    <phoneticPr fontId="32"/>
  </si>
  <si>
    <t>解剖学</t>
    <rPh sb="0" eb="3">
      <t>カイボウガク</t>
    </rPh>
    <phoneticPr fontId="32"/>
  </si>
  <si>
    <t>組織学</t>
    <rPh sb="0" eb="3">
      <t>ソシキガク</t>
    </rPh>
    <phoneticPr fontId="32"/>
  </si>
  <si>
    <t>発生学</t>
    <rPh sb="0" eb="3">
      <t>ハッセイガク</t>
    </rPh>
    <phoneticPr fontId="32"/>
  </si>
  <si>
    <t>生理学</t>
    <rPh sb="0" eb="3">
      <t>セイリガク</t>
    </rPh>
    <phoneticPr fontId="32"/>
  </si>
  <si>
    <t>生化学</t>
    <rPh sb="0" eb="3">
      <t>セイカガク</t>
    </rPh>
    <phoneticPr fontId="32"/>
  </si>
  <si>
    <t>薬理学</t>
    <rPh sb="0" eb="3">
      <t>ヤクリガク</t>
    </rPh>
    <phoneticPr fontId="32"/>
  </si>
  <si>
    <t>動物遺伝育種学</t>
    <rPh sb="0" eb="4">
      <t>ドウブツイデン</t>
    </rPh>
    <rPh sb="4" eb="6">
      <t>イクシュ</t>
    </rPh>
    <rPh sb="6" eb="7">
      <t>ガク</t>
    </rPh>
    <phoneticPr fontId="32"/>
  </si>
  <si>
    <t>動物行動学</t>
    <rPh sb="0" eb="5">
      <t>ドウブツコウドウガク</t>
    </rPh>
    <phoneticPr fontId="32"/>
  </si>
  <si>
    <t>実験動物学</t>
    <rPh sb="0" eb="5">
      <t>ジッケンドウブツガク</t>
    </rPh>
    <phoneticPr fontId="32"/>
  </si>
  <si>
    <t>獣医基礎放射線学</t>
    <rPh sb="0" eb="8">
      <t>ジュウイキソホウシャセンガク</t>
    </rPh>
    <phoneticPr fontId="32"/>
  </si>
  <si>
    <t>病態</t>
    <rPh sb="0" eb="2">
      <t>ビョウタイ</t>
    </rPh>
    <phoneticPr fontId="32"/>
  </si>
  <si>
    <t>病理学</t>
    <rPh sb="0" eb="3">
      <t>ビョウリガク</t>
    </rPh>
    <phoneticPr fontId="32"/>
  </si>
  <si>
    <t>免疫学</t>
    <rPh sb="0" eb="3">
      <t>メンエキガク</t>
    </rPh>
    <phoneticPr fontId="32"/>
  </si>
  <si>
    <t>微生物学</t>
    <rPh sb="0" eb="4">
      <t>ビセイブツガク</t>
    </rPh>
    <phoneticPr fontId="32"/>
  </si>
  <si>
    <t>家禽疾病学</t>
    <rPh sb="0" eb="5">
      <t>カキンシッペイガク</t>
    </rPh>
    <phoneticPr fontId="32"/>
  </si>
  <si>
    <t>動物感染症学</t>
    <rPh sb="0" eb="6">
      <t>ドウブツカンセンショウガク</t>
    </rPh>
    <phoneticPr fontId="32"/>
  </si>
  <si>
    <t>寄生虫病学</t>
    <rPh sb="0" eb="5">
      <t>キセイチュウビョウガク</t>
    </rPh>
    <phoneticPr fontId="32"/>
  </si>
  <si>
    <t>応用</t>
    <rPh sb="0" eb="2">
      <t>オウヨウ</t>
    </rPh>
    <phoneticPr fontId="32"/>
  </si>
  <si>
    <t>動物衛生学</t>
    <rPh sb="0" eb="5">
      <t>ドウブツエイセイガク</t>
    </rPh>
    <phoneticPr fontId="32"/>
  </si>
  <si>
    <t>公衆衛生学総論</t>
    <rPh sb="0" eb="7">
      <t>コウシュウエイセイガクソウロン</t>
    </rPh>
    <phoneticPr fontId="32"/>
  </si>
  <si>
    <t>食品衛生学</t>
    <rPh sb="0" eb="5">
      <t>ショクヒンエイセイガク</t>
    </rPh>
    <phoneticPr fontId="32"/>
  </si>
  <si>
    <t>環境衛生学</t>
    <rPh sb="0" eb="5">
      <t>カンキョウエイセイガク</t>
    </rPh>
    <phoneticPr fontId="32"/>
  </si>
  <si>
    <t>毒性学</t>
    <rPh sb="0" eb="3">
      <t>ドクセイガク</t>
    </rPh>
    <phoneticPr fontId="32"/>
  </si>
  <si>
    <t>人獣共通感染症学</t>
    <rPh sb="0" eb="7">
      <t>ジンジュウキョウツウカンセンショウ</t>
    </rPh>
    <rPh sb="7" eb="8">
      <t>ガク</t>
    </rPh>
    <phoneticPr fontId="32"/>
  </si>
  <si>
    <t>疫学</t>
    <rPh sb="0" eb="2">
      <t>エキガク</t>
    </rPh>
    <phoneticPr fontId="32"/>
  </si>
  <si>
    <t>野生動物学</t>
    <rPh sb="0" eb="5">
      <t>ヤセイドウブツガク</t>
    </rPh>
    <phoneticPr fontId="32"/>
  </si>
  <si>
    <t>臨床</t>
    <rPh sb="0" eb="2">
      <t>リンショウ</t>
    </rPh>
    <phoneticPr fontId="32"/>
  </si>
  <si>
    <t>内科学総論</t>
    <rPh sb="0" eb="5">
      <t>ナイカガクソウロン</t>
    </rPh>
    <phoneticPr fontId="32"/>
  </si>
  <si>
    <t>臨床病理学</t>
    <rPh sb="0" eb="2">
      <t>リンショウ</t>
    </rPh>
    <rPh sb="2" eb="5">
      <t>ビョウリガク</t>
    </rPh>
    <phoneticPr fontId="32"/>
  </si>
  <si>
    <t>臨床薬理学</t>
    <rPh sb="0" eb="2">
      <t>リンショウ</t>
    </rPh>
    <rPh sb="2" eb="5">
      <t>ヤクリガク</t>
    </rPh>
    <phoneticPr fontId="32"/>
  </si>
  <si>
    <t>呼吸循環器病学</t>
    <rPh sb="0" eb="5">
      <t>コキュウジュンカンキ</t>
    </rPh>
    <rPh sb="5" eb="7">
      <t>ビョウガク</t>
    </rPh>
    <phoneticPr fontId="32"/>
  </si>
  <si>
    <t>腎泌尿器病学</t>
    <rPh sb="0" eb="1">
      <t>ジン</t>
    </rPh>
    <rPh sb="1" eb="2">
      <t>ヒツ</t>
    </rPh>
    <rPh sb="2" eb="3">
      <t>ニョウ</t>
    </rPh>
    <rPh sb="3" eb="4">
      <t>キ</t>
    </rPh>
    <rPh sb="4" eb="6">
      <t>ビョウガク</t>
    </rPh>
    <phoneticPr fontId="32"/>
  </si>
  <si>
    <t>内分泌代謝病学</t>
    <rPh sb="0" eb="3">
      <t>ナイブンピツ</t>
    </rPh>
    <rPh sb="3" eb="5">
      <t>タイシャ</t>
    </rPh>
    <rPh sb="5" eb="7">
      <t>ビョウガク</t>
    </rPh>
    <phoneticPr fontId="32"/>
  </si>
  <si>
    <t>神経病学</t>
    <rPh sb="0" eb="4">
      <t>シンケイビョウガク</t>
    </rPh>
    <phoneticPr fontId="32"/>
  </si>
  <si>
    <t>血液病学</t>
    <rPh sb="0" eb="4">
      <t>ケツエキビョウガク</t>
    </rPh>
    <phoneticPr fontId="32"/>
  </si>
  <si>
    <t>皮膚病学</t>
    <rPh sb="0" eb="4">
      <t>ヒフビョウガク</t>
    </rPh>
    <phoneticPr fontId="32"/>
  </si>
  <si>
    <t>臨床行動学</t>
    <rPh sb="0" eb="2">
      <t>リンショウ</t>
    </rPh>
    <rPh sb="2" eb="5">
      <t>コウドウガク</t>
    </rPh>
    <phoneticPr fontId="32"/>
  </si>
  <si>
    <t>外科学総論</t>
    <rPh sb="0" eb="5">
      <t>ゲカガクソウロン</t>
    </rPh>
    <phoneticPr fontId="32"/>
  </si>
  <si>
    <t>麻酔学</t>
    <rPh sb="0" eb="3">
      <t>マスイガク</t>
    </rPh>
    <phoneticPr fontId="32"/>
  </si>
  <si>
    <t>軟部組織外科学</t>
    <rPh sb="0" eb="4">
      <t>ナンブソシキ</t>
    </rPh>
    <rPh sb="4" eb="7">
      <t>ゲカガク</t>
    </rPh>
    <phoneticPr fontId="32"/>
  </si>
  <si>
    <t>運動器病学</t>
    <rPh sb="0" eb="3">
      <t>ウンドウキ</t>
    </rPh>
    <rPh sb="3" eb="5">
      <t>ビョウガク</t>
    </rPh>
    <phoneticPr fontId="32"/>
  </si>
  <si>
    <t>臨床腫瘍学</t>
    <rPh sb="0" eb="5">
      <t>リンショウシュヨウガク</t>
    </rPh>
    <phoneticPr fontId="32"/>
  </si>
  <si>
    <t>眼科学</t>
    <rPh sb="0" eb="2">
      <t>ガンカ</t>
    </rPh>
    <rPh sb="2" eb="3">
      <t>ガク</t>
    </rPh>
    <phoneticPr fontId="32"/>
  </si>
  <si>
    <t>画像診断学</t>
    <rPh sb="0" eb="5">
      <t>ガゾウシンダンガク</t>
    </rPh>
    <phoneticPr fontId="32"/>
  </si>
  <si>
    <t>産業動物臨床学</t>
    <rPh sb="0" eb="2">
      <t>サンギョウ</t>
    </rPh>
    <rPh sb="2" eb="7">
      <t>ドウブツリンショウガク</t>
    </rPh>
    <phoneticPr fontId="32"/>
  </si>
  <si>
    <t>馬臨床学</t>
    <rPh sb="0" eb="4">
      <t>ウマリンショウガク</t>
    </rPh>
    <phoneticPr fontId="32"/>
  </si>
  <si>
    <t>臨床繁殖学</t>
    <rPh sb="0" eb="5">
      <t>リンショウハンショクガク</t>
    </rPh>
    <phoneticPr fontId="32"/>
  </si>
  <si>
    <t>消化器病学</t>
    <rPh sb="0" eb="3">
      <t>ショウカキ</t>
    </rPh>
    <rPh sb="3" eb="5">
      <t>ビョウガク</t>
    </rPh>
    <phoneticPr fontId="32"/>
  </si>
  <si>
    <t>臨床栄養学</t>
    <rPh sb="0" eb="2">
      <t>リンショウ</t>
    </rPh>
    <rPh sb="2" eb="4">
      <t>エイヨウ</t>
    </rPh>
    <rPh sb="4" eb="5">
      <t>ガク</t>
    </rPh>
    <phoneticPr fontId="32"/>
  </si>
  <si>
    <t>手術学総論</t>
    <rPh sb="0" eb="5">
      <t>シュジュツガクソウロン</t>
    </rPh>
    <phoneticPr fontId="32"/>
  </si>
  <si>
    <t>相当科目名</t>
    <rPh sb="0" eb="2">
      <t>ソウトウ</t>
    </rPh>
    <rPh sb="2" eb="5">
      <t>カモクメイ</t>
    </rPh>
    <phoneticPr fontId="32"/>
  </si>
  <si>
    <t>担当
コマ数</t>
    <rPh sb="0" eb="2">
      <t>タントウ</t>
    </rPh>
    <rPh sb="5" eb="6">
      <t>スウ</t>
    </rPh>
    <phoneticPr fontId="1"/>
  </si>
  <si>
    <t>基礎</t>
    <rPh sb="0" eb="2">
      <t>キソ</t>
    </rPh>
    <phoneticPr fontId="32"/>
  </si>
  <si>
    <t>解剖学実習</t>
    <rPh sb="0" eb="5">
      <t>カイボウガクジッシュウ</t>
    </rPh>
    <phoneticPr fontId="32"/>
  </si>
  <si>
    <t>組織学実習</t>
    <rPh sb="0" eb="5">
      <t>ソシキガクジッシュウ</t>
    </rPh>
    <phoneticPr fontId="32"/>
  </si>
  <si>
    <t>生理学実習</t>
    <rPh sb="0" eb="5">
      <t>セイリガクジッシュウ</t>
    </rPh>
    <phoneticPr fontId="32"/>
  </si>
  <si>
    <t>生化学実習</t>
    <rPh sb="0" eb="5">
      <t>セイカガクジッシュウ</t>
    </rPh>
    <phoneticPr fontId="32"/>
  </si>
  <si>
    <t>薬理学実習</t>
    <rPh sb="0" eb="5">
      <t>ヤクリガクジッシュウ</t>
    </rPh>
    <phoneticPr fontId="32"/>
  </si>
  <si>
    <t>実験動物学実習</t>
    <rPh sb="0" eb="5">
      <t>ジッケンドウブツガク</t>
    </rPh>
    <rPh sb="5" eb="7">
      <t>ジッシュウ</t>
    </rPh>
    <phoneticPr fontId="32"/>
  </si>
  <si>
    <t>病理学実習</t>
    <rPh sb="0" eb="5">
      <t>ビョウリガクジッシュウ</t>
    </rPh>
    <phoneticPr fontId="32"/>
  </si>
  <si>
    <t>微生物学実習</t>
    <rPh sb="0" eb="6">
      <t>ビセイブツガクジッシュウ</t>
    </rPh>
    <phoneticPr fontId="32"/>
  </si>
  <si>
    <t>寄生虫病学実習</t>
    <rPh sb="0" eb="5">
      <t>キセイチュウビョウガク</t>
    </rPh>
    <rPh sb="5" eb="7">
      <t>ジッシュウ</t>
    </rPh>
    <phoneticPr fontId="32"/>
  </si>
  <si>
    <t>動物衛生学実習</t>
    <rPh sb="0" eb="7">
      <t>ドウブツエイセイガクジッシュウ</t>
    </rPh>
    <phoneticPr fontId="32"/>
  </si>
  <si>
    <t>公衆衛生学実習</t>
    <rPh sb="0" eb="7">
      <t>コウシュウエイセイガクジッシュウ</t>
    </rPh>
    <phoneticPr fontId="32"/>
  </si>
  <si>
    <t>食品衛生学実習</t>
    <rPh sb="0" eb="7">
      <t>ショクヒンエイセイガクジッシュウ</t>
    </rPh>
    <phoneticPr fontId="32"/>
  </si>
  <si>
    <t>毒性学実習</t>
    <rPh sb="0" eb="5">
      <t>ドクセイガクジッシュウ</t>
    </rPh>
    <phoneticPr fontId="32"/>
  </si>
  <si>
    <t>小動物内科学実習</t>
    <rPh sb="0" eb="8">
      <t>ショウドウブ</t>
    </rPh>
    <phoneticPr fontId="32"/>
  </si>
  <si>
    <t>小動物外科学実習</t>
    <rPh sb="0" eb="6">
      <t>ショウドウブツゲカガク</t>
    </rPh>
    <rPh sb="6" eb="8">
      <t>ジッシュウ</t>
    </rPh>
    <phoneticPr fontId="32"/>
  </si>
  <si>
    <t>放射線・画像診断学実習</t>
    <rPh sb="0" eb="3">
      <t>ホウシャセン</t>
    </rPh>
    <rPh sb="4" eb="11">
      <t>ガゾウシンダンガクジッシュウ</t>
    </rPh>
    <phoneticPr fontId="32"/>
  </si>
  <si>
    <t>産業動物臨床実習</t>
    <rPh sb="0" eb="8">
      <t>サンギョウドウブツリンショウジッシュウ</t>
    </rPh>
    <phoneticPr fontId="32"/>
  </si>
  <si>
    <t>臨床繁殖学実習</t>
    <rPh sb="0" eb="5">
      <t>リンショウハンショクガク</t>
    </rPh>
    <rPh sb="5" eb="7">
      <t>ジッシュウ</t>
    </rPh>
    <phoneticPr fontId="32"/>
  </si>
  <si>
    <t>総合参加型臨床実習</t>
    <rPh sb="0" eb="9">
      <t>ソウゴウサンカガタリンショウジッシュウ</t>
    </rPh>
    <phoneticPr fontId="32"/>
  </si>
  <si>
    <t>入学定員（Ｂ)</t>
    <rPh sb="0" eb="4">
      <t>ニュウガクテイイン</t>
    </rPh>
    <phoneticPr fontId="32"/>
  </si>
  <si>
    <t>入学定員充足率
（Ａ/Ｂ）</t>
    <rPh sb="0" eb="4">
      <t>ニュウガクテイイン</t>
    </rPh>
    <phoneticPr fontId="32"/>
  </si>
  <si>
    <t>入学定員に対する平均比率</t>
    <rPh sb="0" eb="4">
      <t>ニュウガクテイイン</t>
    </rPh>
    <phoneticPr fontId="32"/>
  </si>
  <si>
    <t>獣医学教育評価用</t>
    <rPh sb="0" eb="2">
      <t>ジュウイ</t>
    </rPh>
    <phoneticPr fontId="32"/>
  </si>
  <si>
    <t>授業科目</t>
    <rPh sb="0" eb="4">
      <t>ジュギョウカモク</t>
    </rPh>
    <phoneticPr fontId="32"/>
  </si>
  <si>
    <t>開講時期</t>
    <rPh sb="0" eb="2">
      <t>カイコウ</t>
    </rPh>
    <rPh sb="2" eb="4">
      <t>ジキ</t>
    </rPh>
    <phoneticPr fontId="32"/>
  </si>
  <si>
    <t>受講生数</t>
    <rPh sb="0" eb="4">
      <t>ジュコウセイスウ</t>
    </rPh>
    <phoneticPr fontId="32"/>
  </si>
  <si>
    <t>犬</t>
    <rPh sb="0" eb="1">
      <t>イヌ</t>
    </rPh>
    <phoneticPr fontId="32"/>
  </si>
  <si>
    <t>その他</t>
    <rPh sb="2" eb="3">
      <t>タ</t>
    </rPh>
    <phoneticPr fontId="32"/>
  </si>
  <si>
    <t>N-1年度</t>
    <phoneticPr fontId="32"/>
  </si>
  <si>
    <t>開講年度</t>
    <rPh sb="0" eb="4">
      <t>カイコウネンド</t>
    </rPh>
    <phoneticPr fontId="32"/>
  </si>
  <si>
    <t>猫　</t>
    <rPh sb="0" eb="1">
      <t>ネコ</t>
    </rPh>
    <phoneticPr fontId="32"/>
  </si>
  <si>
    <t>産業動物</t>
    <rPh sb="0" eb="2">
      <t>サンギョウ</t>
    </rPh>
    <rPh sb="2" eb="4">
      <t>ドウブツ</t>
    </rPh>
    <phoneticPr fontId="32"/>
  </si>
  <si>
    <t>牛</t>
    <rPh sb="0" eb="1">
      <t>ウシ</t>
    </rPh>
    <phoneticPr fontId="32"/>
  </si>
  <si>
    <t>馬　</t>
    <rPh sb="0" eb="1">
      <t>ウマ</t>
    </rPh>
    <phoneticPr fontId="32"/>
  </si>
  <si>
    <t>豚</t>
    <rPh sb="0" eb="1">
      <t>ブタ</t>
    </rPh>
    <phoneticPr fontId="32"/>
  </si>
  <si>
    <t>鳥類</t>
    <rPh sb="0" eb="2">
      <t>チョウルイ</t>
    </rPh>
    <phoneticPr fontId="32"/>
  </si>
  <si>
    <t>鶏</t>
    <rPh sb="0" eb="1">
      <t>ニワトリ</t>
    </rPh>
    <phoneticPr fontId="32"/>
  </si>
  <si>
    <t>科目名</t>
    <rPh sb="0" eb="3">
      <t>カモクメイ</t>
    </rPh>
    <phoneticPr fontId="32"/>
  </si>
  <si>
    <t>単位数</t>
    <rPh sb="0" eb="3">
      <t>タンイスウ</t>
    </rPh>
    <phoneticPr fontId="1"/>
  </si>
  <si>
    <t>開講学年</t>
    <rPh sb="0" eb="4">
      <t>カイコウガクネン</t>
    </rPh>
    <phoneticPr fontId="1"/>
  </si>
  <si>
    <t>担当教員</t>
    <rPh sb="0" eb="2">
      <t>タントウ</t>
    </rPh>
    <rPh sb="2" eb="4">
      <t>キョウイン</t>
    </rPh>
    <phoneticPr fontId="32"/>
  </si>
  <si>
    <r>
      <t xml:space="preserve">備考
</t>
    </r>
    <r>
      <rPr>
        <sz val="8"/>
        <color theme="1"/>
        <rFont val="ＭＳ 明朝"/>
        <family val="1"/>
        <charset val="128"/>
      </rPr>
      <t>（その他所属先等）</t>
    </r>
    <rPh sb="0" eb="2">
      <t>ビコウ</t>
    </rPh>
    <rPh sb="6" eb="7">
      <t>タ</t>
    </rPh>
    <rPh sb="7" eb="10">
      <t>ショゾクサキ</t>
    </rPh>
    <rPh sb="10" eb="11">
      <t>トウ</t>
    </rPh>
    <phoneticPr fontId="1"/>
  </si>
  <si>
    <t>その他の動物種について</t>
    <rPh sb="2" eb="3">
      <t>タ</t>
    </rPh>
    <rPh sb="4" eb="7">
      <t>ドウブツシュ</t>
    </rPh>
    <phoneticPr fontId="32"/>
  </si>
  <si>
    <t>動物種</t>
    <rPh sb="0" eb="3">
      <t>ドウブツシュ</t>
    </rPh>
    <phoneticPr fontId="32"/>
  </si>
  <si>
    <t>動物数</t>
    <rPh sb="0" eb="3">
      <t>ドウブツスウ</t>
    </rPh>
    <phoneticPr fontId="32"/>
  </si>
  <si>
    <t>受講生数／動物数</t>
    <rPh sb="0" eb="8">
      <t>ジュコウセイスウ･ドウブツスウ</t>
    </rPh>
    <phoneticPr fontId="32"/>
  </si>
  <si>
    <t>項目</t>
    <rPh sb="0" eb="2">
      <t>コウモク</t>
    </rPh>
    <phoneticPr fontId="32"/>
  </si>
  <si>
    <t>動物施設</t>
    <rPh sb="0" eb="4">
      <t>ドウブツシセツ</t>
    </rPh>
    <phoneticPr fontId="32"/>
  </si>
  <si>
    <t>飼育動物種に応じた環境になっている。</t>
    <rPh sb="0" eb="2">
      <t>シイク</t>
    </rPh>
    <rPh sb="2" eb="5">
      <t>ドウブツシュ</t>
    </rPh>
    <rPh sb="6" eb="7">
      <t>オウ</t>
    </rPh>
    <rPh sb="9" eb="11">
      <t>カンキョウ</t>
    </rPh>
    <phoneticPr fontId="32"/>
  </si>
  <si>
    <t>関係者以外の立ち入りを防ぐ構造になっている。</t>
    <rPh sb="0" eb="5">
      <t>カンケイシャイガイ</t>
    </rPh>
    <rPh sb="6" eb="7">
      <t>タ</t>
    </rPh>
    <rPh sb="8" eb="9">
      <t>イ</t>
    </rPh>
    <rPh sb="11" eb="12">
      <t>フセ</t>
    </rPh>
    <rPh sb="13" eb="15">
      <t>コウゾウ</t>
    </rPh>
    <phoneticPr fontId="32"/>
  </si>
  <si>
    <t>動物の外部からの侵入を防ぐ構造になっている。</t>
    <rPh sb="0" eb="2">
      <t>ドウブツ</t>
    </rPh>
    <rPh sb="3" eb="5">
      <t>ガイブ</t>
    </rPh>
    <rPh sb="8" eb="10">
      <t>シンニュウ</t>
    </rPh>
    <rPh sb="11" eb="12">
      <t>フセ</t>
    </rPh>
    <rPh sb="13" eb="15">
      <t>コウゾウ</t>
    </rPh>
    <phoneticPr fontId="32"/>
  </si>
  <si>
    <t>動物の逃亡を防ぐ構造になっている。</t>
    <rPh sb="0" eb="2">
      <t>ドウブツ</t>
    </rPh>
    <rPh sb="3" eb="5">
      <t>トウボウ</t>
    </rPh>
    <rPh sb="6" eb="7">
      <t>フセ</t>
    </rPh>
    <rPh sb="8" eb="10">
      <t>コウゾウ</t>
    </rPh>
    <phoneticPr fontId="32"/>
  </si>
  <si>
    <t>清掃のために必要な措置がとられている。</t>
    <rPh sb="0" eb="2">
      <t>セイソウ</t>
    </rPh>
    <rPh sb="6" eb="8">
      <t>ヒツヨウ</t>
    </rPh>
    <rPh sb="9" eb="11">
      <t>ソチ</t>
    </rPh>
    <phoneticPr fontId="32"/>
  </si>
  <si>
    <t>全ての表面は、飼育や清掃、その他の作業に耐えうるものになっている。</t>
    <rPh sb="0" eb="1">
      <t>スベ</t>
    </rPh>
    <rPh sb="3" eb="5">
      <t>ヒョウメン</t>
    </rPh>
    <rPh sb="7" eb="9">
      <t>シイク</t>
    </rPh>
    <rPh sb="10" eb="12">
      <t>セイソウ</t>
    </rPh>
    <rPh sb="15" eb="16">
      <t>タ</t>
    </rPh>
    <rPh sb="17" eb="19">
      <t>サギョウ</t>
    </rPh>
    <rPh sb="20" eb="21">
      <t>タ</t>
    </rPh>
    <phoneticPr fontId="32"/>
  </si>
  <si>
    <t>床面は平滑かつ滑りにくいものになっている。</t>
    <rPh sb="0" eb="2">
      <t>ユカメン</t>
    </rPh>
    <rPh sb="3" eb="5">
      <t>ヘイカツ</t>
    </rPh>
    <rPh sb="7" eb="8">
      <t>スベ</t>
    </rPh>
    <phoneticPr fontId="32"/>
  </si>
  <si>
    <t>動物や人にとって安全衛生上有害・危険なものは飼養されていない。</t>
    <rPh sb="0" eb="2">
      <t>ドウブツ</t>
    </rPh>
    <rPh sb="3" eb="4">
      <t>ヒト</t>
    </rPh>
    <rPh sb="8" eb="13">
      <t>アンゼンエイセイジョウ</t>
    </rPh>
    <rPh sb="13" eb="15">
      <t>ユウガイ</t>
    </rPh>
    <rPh sb="16" eb="18">
      <t>キケン</t>
    </rPh>
    <rPh sb="22" eb="24">
      <t>シヨウ</t>
    </rPh>
    <phoneticPr fontId="32"/>
  </si>
  <si>
    <t>排水孔がある場合、外部からの侵入や、逃亡防止のための適切な蓋等が設置されている。</t>
    <rPh sb="0" eb="3">
      <t>ハイスイアナ</t>
    </rPh>
    <rPh sb="6" eb="8">
      <t>バアイ</t>
    </rPh>
    <rPh sb="9" eb="11">
      <t>ガイブ</t>
    </rPh>
    <rPh sb="14" eb="16">
      <t>シンニュウ</t>
    </rPh>
    <rPh sb="18" eb="22">
      <t>トウボウボウシ</t>
    </rPh>
    <rPh sb="26" eb="28">
      <t>テキセツ</t>
    </rPh>
    <rPh sb="29" eb="31">
      <t>フタトウ</t>
    </rPh>
    <rPh sb="32" eb="34">
      <t>セッチ</t>
    </rPh>
    <phoneticPr fontId="32"/>
  </si>
  <si>
    <t>感染動物飼育室が設置されている。</t>
    <rPh sb="0" eb="4">
      <t>カンセンドウブツ</t>
    </rPh>
    <rPh sb="4" eb="7">
      <t>シイクシツ</t>
    </rPh>
    <rPh sb="8" eb="10">
      <t>セッチ</t>
    </rPh>
    <phoneticPr fontId="32"/>
  </si>
  <si>
    <t>準備室等</t>
    <rPh sb="0" eb="3">
      <t>ジュンビシツ</t>
    </rPh>
    <rPh sb="3" eb="4">
      <t>トウ</t>
    </rPh>
    <phoneticPr fontId="32"/>
  </si>
  <si>
    <t>診断や死後検査を行うことのできる設備が設置されている。</t>
    <rPh sb="0" eb="2">
      <t>シンダン</t>
    </rPh>
    <rPh sb="3" eb="7">
      <t>シゴケンサ</t>
    </rPh>
    <rPh sb="8" eb="9">
      <t>オコナ</t>
    </rPh>
    <rPh sb="16" eb="18">
      <t>セツビ</t>
    </rPh>
    <rPh sb="19" eb="21">
      <t>セッチ</t>
    </rPh>
    <phoneticPr fontId="32"/>
  </si>
  <si>
    <t>検疫や疾病に罹患した動物のための隔離室が整備されている。</t>
    <rPh sb="0" eb="2">
      <t>ケンエキ</t>
    </rPh>
    <rPh sb="3" eb="5">
      <t>シッペイ</t>
    </rPh>
    <rPh sb="6" eb="8">
      <t>リカン</t>
    </rPh>
    <rPh sb="10" eb="12">
      <t>ドウブツ</t>
    </rPh>
    <rPh sb="16" eb="19">
      <t>カクリシツ</t>
    </rPh>
    <rPh sb="20" eb="22">
      <t>セイビ</t>
    </rPh>
    <phoneticPr fontId="32"/>
  </si>
  <si>
    <t>補完・管理室</t>
    <rPh sb="0" eb="2">
      <t>ホカン</t>
    </rPh>
    <rPh sb="3" eb="6">
      <t>カンリシツ</t>
    </rPh>
    <phoneticPr fontId="32"/>
  </si>
  <si>
    <t>飼料・床敷きを衛生的に管理できる環境となっている。</t>
    <rPh sb="0" eb="2">
      <t>シリョウ</t>
    </rPh>
    <rPh sb="3" eb="4">
      <t>ユカ</t>
    </rPh>
    <rPh sb="4" eb="5">
      <t>ジ</t>
    </rPh>
    <rPh sb="7" eb="9">
      <t>エイセイ</t>
    </rPh>
    <rPh sb="9" eb="10">
      <t>テキ</t>
    </rPh>
    <rPh sb="11" eb="13">
      <t>カンリ</t>
    </rPh>
    <rPh sb="16" eb="18">
      <t>カンキョウ</t>
    </rPh>
    <phoneticPr fontId="32"/>
  </si>
  <si>
    <t>飼育環境とその管理</t>
    <rPh sb="0" eb="4">
      <t>シイクカンキョウ</t>
    </rPh>
    <rPh sb="7" eb="9">
      <t>カンリ</t>
    </rPh>
    <phoneticPr fontId="32"/>
  </si>
  <si>
    <t>使用者の安全と衛生が確保されている。</t>
    <rPh sb="0" eb="3">
      <t>シヨウシャ</t>
    </rPh>
    <rPh sb="4" eb="6">
      <t>アンゼン</t>
    </rPh>
    <rPh sb="7" eb="9">
      <t>エイセイ</t>
    </rPh>
    <rPh sb="10" eb="12">
      <t>カクホ</t>
    </rPh>
    <phoneticPr fontId="32"/>
  </si>
  <si>
    <t>飼育管理責任者がいる。</t>
    <rPh sb="0" eb="2">
      <t>シイク</t>
    </rPh>
    <rPh sb="2" eb="7">
      <t>カンリセキニンシャ</t>
    </rPh>
    <phoneticPr fontId="32"/>
  </si>
  <si>
    <t>換気を十分に行うことのできる環境を整えている。</t>
    <rPh sb="0" eb="2">
      <t>カンキ</t>
    </rPh>
    <rPh sb="3" eb="5">
      <t>ジュウブン</t>
    </rPh>
    <rPh sb="6" eb="7">
      <t>オコナ</t>
    </rPh>
    <rPh sb="14" eb="16">
      <t>カンキョウ</t>
    </rPh>
    <rPh sb="17" eb="18">
      <t>トトノ</t>
    </rPh>
    <phoneticPr fontId="32"/>
  </si>
  <si>
    <t>動物種に応じた明暗周期の制御できる設備が備わっている。</t>
    <rPh sb="0" eb="3">
      <t>ドウブツシュ</t>
    </rPh>
    <rPh sb="4" eb="5">
      <t>オウ</t>
    </rPh>
    <rPh sb="7" eb="11">
      <t>メイアンシュウキ</t>
    </rPh>
    <rPh sb="12" eb="14">
      <t>セイギョ</t>
    </rPh>
    <rPh sb="17" eb="19">
      <t>セツビ</t>
    </rPh>
    <rPh sb="20" eb="21">
      <t>ソナ</t>
    </rPh>
    <phoneticPr fontId="32"/>
  </si>
  <si>
    <t>動物種に応じた温度と湿度の管理を行うことができる設備が設置されている。</t>
    <rPh sb="0" eb="3">
      <t>ドウブツシュ</t>
    </rPh>
    <rPh sb="4" eb="5">
      <t>オウ</t>
    </rPh>
    <rPh sb="7" eb="9">
      <t>オンド</t>
    </rPh>
    <rPh sb="10" eb="12">
      <t>シツド</t>
    </rPh>
    <rPh sb="13" eb="15">
      <t>カンリ</t>
    </rPh>
    <rPh sb="16" eb="17">
      <t>オコナ</t>
    </rPh>
    <rPh sb="24" eb="26">
      <t>セツビ</t>
    </rPh>
    <rPh sb="27" eb="29">
      <t>セッチ</t>
    </rPh>
    <phoneticPr fontId="32"/>
  </si>
  <si>
    <t>緊急時の連絡先が掲示されている。</t>
    <rPh sb="0" eb="3">
      <t>キンキュウジ</t>
    </rPh>
    <rPh sb="4" eb="7">
      <t>レンラクサキ</t>
    </rPh>
    <rPh sb="8" eb="10">
      <t>ケイジ</t>
    </rPh>
    <phoneticPr fontId="32"/>
  </si>
  <si>
    <t>実験の審査体制・教育訓練</t>
    <rPh sb="0" eb="2">
      <t>ジッケン</t>
    </rPh>
    <rPh sb="3" eb="5">
      <t>シンサ</t>
    </rPh>
    <rPh sb="5" eb="7">
      <t>タイセイ</t>
    </rPh>
    <rPh sb="8" eb="12">
      <t>キョウイククンレン</t>
    </rPh>
    <phoneticPr fontId="32"/>
  </si>
  <si>
    <t>施設を用いて行う動物実験が、然るべき委員会で審査される体制になっている。</t>
    <rPh sb="0" eb="2">
      <t>シセツ</t>
    </rPh>
    <rPh sb="3" eb="4">
      <t>モチ</t>
    </rPh>
    <rPh sb="6" eb="7">
      <t>オコナ</t>
    </rPh>
    <rPh sb="8" eb="10">
      <t>ドウブツ</t>
    </rPh>
    <rPh sb="10" eb="12">
      <t>ジッケン</t>
    </rPh>
    <rPh sb="14" eb="15">
      <t>シカ</t>
    </rPh>
    <rPh sb="18" eb="21">
      <t>イインカイ</t>
    </rPh>
    <rPh sb="22" eb="24">
      <t>シンサ</t>
    </rPh>
    <rPh sb="27" eb="29">
      <t>タイセイ</t>
    </rPh>
    <phoneticPr fontId="32"/>
  </si>
  <si>
    <t>飼育に関わる者は事前に教育訓練を受ける体制になっている。</t>
    <rPh sb="0" eb="2">
      <t>シイク</t>
    </rPh>
    <rPh sb="3" eb="4">
      <t>カカ</t>
    </rPh>
    <rPh sb="6" eb="7">
      <t>モノ</t>
    </rPh>
    <rPh sb="8" eb="10">
      <t>ジゼン</t>
    </rPh>
    <rPh sb="11" eb="13">
      <t>キョウイク</t>
    </rPh>
    <rPh sb="13" eb="15">
      <t>クンレン</t>
    </rPh>
    <rPh sb="16" eb="17">
      <t>ウ</t>
    </rPh>
    <rPh sb="19" eb="21">
      <t>タイセイ</t>
    </rPh>
    <phoneticPr fontId="32"/>
  </si>
  <si>
    <t>該当（〇）／
非該当（×）／
代替で対応（△）</t>
    <rPh sb="0" eb="2">
      <t>ガイトウ</t>
    </rPh>
    <rPh sb="7" eb="10">
      <t>ヒガイトウ</t>
    </rPh>
    <rPh sb="15" eb="17">
      <t>ダイタイ</t>
    </rPh>
    <rPh sb="18" eb="20">
      <t>タイオウ</t>
    </rPh>
    <phoneticPr fontId="32"/>
  </si>
  <si>
    <t>〇</t>
    <phoneticPr fontId="32"/>
  </si>
  <si>
    <t>×</t>
    <phoneticPr fontId="32"/>
  </si>
  <si>
    <t>△</t>
    <phoneticPr fontId="32"/>
  </si>
  <si>
    <t>施設・設備</t>
    <rPh sb="0" eb="2">
      <t>シセツ</t>
    </rPh>
    <rPh sb="3" eb="5">
      <t>セツビ</t>
    </rPh>
    <phoneticPr fontId="32"/>
  </si>
  <si>
    <t>小動物診察室</t>
    <rPh sb="0" eb="3">
      <t>ショウドウブツ</t>
    </rPh>
    <rPh sb="3" eb="6">
      <t>シンサツシツ</t>
    </rPh>
    <phoneticPr fontId="32"/>
  </si>
  <si>
    <t>学生、教員、スタッフ（合計５名以上）が診察できる広さの室で、同一時間帯に参加型臨床実習等を行う学生グループ数以上の数</t>
    <rPh sb="0" eb="2">
      <t>ガクセイ</t>
    </rPh>
    <rPh sb="3" eb="5">
      <t>キョウイン</t>
    </rPh>
    <rPh sb="11" eb="13">
      <t>ゴウケイ</t>
    </rPh>
    <rPh sb="14" eb="15">
      <t>メイ</t>
    </rPh>
    <rPh sb="15" eb="17">
      <t>イジョウ</t>
    </rPh>
    <rPh sb="19" eb="21">
      <t>シンサツ</t>
    </rPh>
    <rPh sb="24" eb="25">
      <t>ヒロ</t>
    </rPh>
    <rPh sb="27" eb="28">
      <t>シツ</t>
    </rPh>
    <rPh sb="30" eb="32">
      <t>ドウイツ</t>
    </rPh>
    <rPh sb="32" eb="35">
      <t>ジカンタイ</t>
    </rPh>
    <rPh sb="36" eb="41">
      <t>サンカガタリンショウ</t>
    </rPh>
    <rPh sb="41" eb="44">
      <t>ジッシュウトウ</t>
    </rPh>
    <rPh sb="45" eb="46">
      <t>オコナ</t>
    </rPh>
    <rPh sb="47" eb="49">
      <t>ガクセイ</t>
    </rPh>
    <rPh sb="53" eb="54">
      <t>スウ</t>
    </rPh>
    <rPh sb="54" eb="56">
      <t>イジョウ</t>
    </rPh>
    <rPh sb="57" eb="58">
      <t>カズ</t>
    </rPh>
    <phoneticPr fontId="32"/>
  </si>
  <si>
    <t>必須項目</t>
    <rPh sb="0" eb="4">
      <t>ヒッスコウモク</t>
    </rPh>
    <phoneticPr fontId="32"/>
  </si>
  <si>
    <t>小動物処置室</t>
    <rPh sb="0" eb="3">
      <t>ショウドウブツ</t>
    </rPh>
    <rPh sb="3" eb="6">
      <t>ショチシツ</t>
    </rPh>
    <phoneticPr fontId="32"/>
  </si>
  <si>
    <t>小動物臨床検査室</t>
    <rPh sb="0" eb="3">
      <t>ショウドウブツ</t>
    </rPh>
    <rPh sb="3" eb="5">
      <t>リンショウ</t>
    </rPh>
    <rPh sb="5" eb="8">
      <t>ケンサシツ</t>
    </rPh>
    <phoneticPr fontId="32"/>
  </si>
  <si>
    <t>任意項目</t>
    <rPh sb="0" eb="4">
      <t>ニンイコウモク</t>
    </rPh>
    <phoneticPr fontId="32"/>
  </si>
  <si>
    <t>小動物X線検査室</t>
    <rPh sb="0" eb="3">
      <t>ショウドウブツ</t>
    </rPh>
    <rPh sb="4" eb="5">
      <t>セン</t>
    </rPh>
    <rPh sb="5" eb="8">
      <t>ケンサシツ</t>
    </rPh>
    <phoneticPr fontId="32"/>
  </si>
  <si>
    <t>小動物超音波検査室</t>
    <rPh sb="0" eb="9">
      <t>ショウドウブツチョウオンパケンサシツ</t>
    </rPh>
    <phoneticPr fontId="32"/>
  </si>
  <si>
    <t>小動物内視鏡検査室</t>
    <rPh sb="0" eb="3">
      <t>ショウドウブツ</t>
    </rPh>
    <rPh sb="3" eb="6">
      <t>ナイシキョウ</t>
    </rPh>
    <rPh sb="6" eb="9">
      <t>ケンサシツ</t>
    </rPh>
    <phoneticPr fontId="32"/>
  </si>
  <si>
    <t>小動物手術準備室</t>
    <rPh sb="0" eb="3">
      <t>ショウドウブツ</t>
    </rPh>
    <rPh sb="3" eb="8">
      <t>シュジュツジュンビシツ</t>
    </rPh>
    <phoneticPr fontId="32"/>
  </si>
  <si>
    <t>小動物手術室</t>
    <rPh sb="0" eb="6">
      <t>ショウドウブツシュジュツシツ</t>
    </rPh>
    <phoneticPr fontId="32"/>
  </si>
  <si>
    <t>小動物回復室</t>
    <rPh sb="0" eb="6">
      <t>ショウドウブツカイフクシツ</t>
    </rPh>
    <phoneticPr fontId="32"/>
  </si>
  <si>
    <t>小動物入院室</t>
    <rPh sb="0" eb="3">
      <t>ショウドウブツ</t>
    </rPh>
    <rPh sb="3" eb="6">
      <t>ニュウインシツ</t>
    </rPh>
    <phoneticPr fontId="32"/>
  </si>
  <si>
    <t>小動物集中治療室</t>
    <rPh sb="0" eb="3">
      <t>ショウドウブツ</t>
    </rPh>
    <rPh sb="3" eb="8">
      <t>シュウチュウチリョウシツ</t>
    </rPh>
    <phoneticPr fontId="32"/>
  </si>
  <si>
    <t>小動物隔離入院室</t>
    <rPh sb="0" eb="3">
      <t>ショウドウブツ</t>
    </rPh>
    <rPh sb="3" eb="5">
      <t>カクリ</t>
    </rPh>
    <rPh sb="5" eb="8">
      <t>ニュウインシツ</t>
    </rPh>
    <phoneticPr fontId="32"/>
  </si>
  <si>
    <t>薬剤・器材庫</t>
    <rPh sb="0" eb="2">
      <t>ヤクザイ</t>
    </rPh>
    <rPh sb="3" eb="5">
      <t>キザイ</t>
    </rPh>
    <rPh sb="5" eb="6">
      <t>コ</t>
    </rPh>
    <phoneticPr fontId="32"/>
  </si>
  <si>
    <t>滅菌室</t>
    <rPh sb="0" eb="3">
      <t>メッキンシツ</t>
    </rPh>
    <phoneticPr fontId="32"/>
  </si>
  <si>
    <t>ロッカー室</t>
    <rPh sb="4" eb="5">
      <t>シツ</t>
    </rPh>
    <phoneticPr fontId="32"/>
  </si>
  <si>
    <t>シャワー室</t>
    <rPh sb="4" eb="5">
      <t>シツ</t>
    </rPh>
    <phoneticPr fontId="32"/>
  </si>
  <si>
    <t>カンファレンスルーム
（症例検討・セミナー室）</t>
    <rPh sb="12" eb="16">
      <t>ショウレイケントウ</t>
    </rPh>
    <rPh sb="21" eb="22">
      <t>シツ</t>
    </rPh>
    <phoneticPr fontId="32"/>
  </si>
  <si>
    <t>放射線治療装置</t>
    <rPh sb="0" eb="5">
      <t>ホウシャセンチリョウ</t>
    </rPh>
    <rPh sb="5" eb="7">
      <t>ソウチ</t>
    </rPh>
    <phoneticPr fontId="32"/>
  </si>
  <si>
    <t>PET-CT</t>
    <phoneticPr fontId="32"/>
  </si>
  <si>
    <t>CアームX線透視撮影装置</t>
    <rPh sb="5" eb="6">
      <t>セン</t>
    </rPh>
    <rPh sb="6" eb="8">
      <t>トウシ</t>
    </rPh>
    <rPh sb="8" eb="10">
      <t>サツエイ</t>
    </rPh>
    <rPh sb="10" eb="12">
      <t>ソウチ</t>
    </rPh>
    <phoneticPr fontId="32"/>
  </si>
  <si>
    <t>超音波凝固装置</t>
    <rPh sb="0" eb="3">
      <t>チョウオンパ</t>
    </rPh>
    <rPh sb="3" eb="5">
      <t>ギョウコ</t>
    </rPh>
    <rPh sb="5" eb="7">
      <t>ソウチ</t>
    </rPh>
    <phoneticPr fontId="32"/>
  </si>
  <si>
    <t>手術用顕微鏡</t>
    <rPh sb="0" eb="3">
      <t>シュジュツヨウ</t>
    </rPh>
    <rPh sb="3" eb="6">
      <t>ケンビキョウ</t>
    </rPh>
    <phoneticPr fontId="32"/>
  </si>
  <si>
    <t>白内障手術関連装置</t>
    <rPh sb="0" eb="3">
      <t>ハクナイショウ</t>
    </rPh>
    <rPh sb="3" eb="9">
      <t>シュジュツカンレンソウチ</t>
    </rPh>
    <phoneticPr fontId="32"/>
  </si>
  <si>
    <t>電気生理学的診断装置
（筋電図、誘発脳波など）</t>
    <rPh sb="0" eb="5">
      <t>デンキセイリガク</t>
    </rPh>
    <rPh sb="5" eb="6">
      <t>テキ</t>
    </rPh>
    <rPh sb="6" eb="10">
      <t>シンダンソウチ</t>
    </rPh>
    <phoneticPr fontId="32"/>
  </si>
  <si>
    <t>排泄物・死体を衛生的に保管できる設備が整っている。</t>
    <rPh sb="0" eb="3">
      <t>ハイセツブツ</t>
    </rPh>
    <rPh sb="4" eb="6">
      <t>シタイ</t>
    </rPh>
    <rPh sb="7" eb="10">
      <t>エイセイテキ</t>
    </rPh>
    <rPh sb="11" eb="13">
      <t>ホカン</t>
    </rPh>
    <rPh sb="16" eb="18">
      <t>セツビ</t>
    </rPh>
    <rPh sb="19" eb="20">
      <t>トトノ</t>
    </rPh>
    <phoneticPr fontId="32"/>
  </si>
  <si>
    <t>処置台を１台以上有し、学生、教員、スタッフが症例の診断や処置を行うために必要な広さで、同一時間帯に同時に参加型臨床実習等を行う学生グループ数以上の数。</t>
  </si>
  <si>
    <t>通常の診療に必要な検査ならびに参加型臨床実習等に必要な広さの室。</t>
  </si>
  <si>
    <t>X線診断装置を設置し、学生、教員、スタッフが検査を行うことができる広さの室。</t>
  </si>
  <si>
    <t>超音波診断装置を設置し、学生、教員、スタッフが検査を行うことができる広さの室。</t>
  </si>
  <si>
    <t>内視鏡と麻酔装置を設置し、学生、教員、スタッフが検査を行うことができる広さの室。</t>
  </si>
  <si>
    <t>学生、教員、スタッフが動物のリハビリに用いる室またはスペース。</t>
  </si>
  <si>
    <t>必要な機器が設置され、学生、教員、スタッフが麻酔や手術準備を行うことができる広さの室。</t>
  </si>
  <si>
    <t>学生、教員、スタッフが余裕を持って手術を行うことができる広さの室（各手術室は手術内容等により異なる手術に対応できる）で、年間手術数に対応できる数。術中の手技等を観察できるモニター等の設置が望ましい。</t>
  </si>
  <si>
    <t>必要な機器を設置し、学生、教員、スタッフが術後の監視、管理を行う室。</t>
  </si>
  <si>
    <t>各種動物に対応した広さの室（処置室を併設）で、入院動物数に対応した数。</t>
  </si>
  <si>
    <t>術後や重症例などを集中治療する室。</t>
  </si>
  <si>
    <t>伝染する可能性のある感染症例を入院させる室。</t>
  </si>
  <si>
    <t>診療に用いる薬剤（麻薬、毒薬、劇薬等を含む）、器材の倉庫。</t>
  </si>
  <si>
    <t>滅菌器を設置し、診療や手術に用いる機器等を消毒・滅菌するための室。</t>
  </si>
  <si>
    <t>学生、教員、スタッフの着替え室で、診療室と手術前室の両方にあることが望ましい。</t>
  </si>
  <si>
    <t>学生、教員、スタッフがシャワーを浴びるための室で、男女別が望ましい。</t>
  </si>
  <si>
    <t>投影設備、ディスプレイ、院内LANなどを設置し、学生、教員、スタッフが症例の検討や講義に使用できる室で、同一時間帯に同時に検討、講義を行う学生グループ数以上の数。</t>
  </si>
  <si>
    <t>参加型臨床実習等に用いる。</t>
  </si>
  <si>
    <t>獣医師免許保有者</t>
    <rPh sb="0" eb="3">
      <t>ジュウイシ</t>
    </rPh>
    <rPh sb="3" eb="5">
      <t>メンキョ</t>
    </rPh>
    <rPh sb="5" eb="8">
      <t>ホユウシャ</t>
    </rPh>
    <phoneticPr fontId="32"/>
  </si>
  <si>
    <t>分野</t>
    <rPh sb="0" eb="2">
      <t>ブンヤ</t>
    </rPh>
    <phoneticPr fontId="32"/>
  </si>
  <si>
    <t>導入・基礎分野</t>
    <rPh sb="0" eb="2">
      <t>ドウニュウ</t>
    </rPh>
    <rPh sb="3" eb="7">
      <t>キソブンヤ</t>
    </rPh>
    <phoneticPr fontId="32"/>
  </si>
  <si>
    <t>病態分野</t>
    <rPh sb="0" eb="4">
      <t>ビョウタイブンヤ</t>
    </rPh>
    <phoneticPr fontId="32"/>
  </si>
  <si>
    <t>応用分野</t>
    <rPh sb="0" eb="4">
      <t>オウヨウブンヤ</t>
    </rPh>
    <phoneticPr fontId="32"/>
  </si>
  <si>
    <t>臨床分野</t>
    <rPh sb="0" eb="2">
      <t>リンショウ</t>
    </rPh>
    <rPh sb="2" eb="4">
      <t>ブンヤ</t>
    </rPh>
    <phoneticPr fontId="32"/>
  </si>
  <si>
    <t>教員数</t>
    <rPh sb="0" eb="3">
      <t>キョウインスウ</t>
    </rPh>
    <phoneticPr fontId="32"/>
  </si>
  <si>
    <t>小動物</t>
    <rPh sb="0" eb="3">
      <t>ショウドウブツ</t>
    </rPh>
    <phoneticPr fontId="32"/>
  </si>
  <si>
    <t>範囲</t>
    <rPh sb="0" eb="2">
      <t>ハンイ</t>
    </rPh>
    <phoneticPr fontId="32"/>
  </si>
  <si>
    <t>15～30％</t>
    <phoneticPr fontId="32"/>
  </si>
  <si>
    <t>10～30％</t>
    <phoneticPr fontId="32"/>
  </si>
  <si>
    <t>30～50％</t>
    <phoneticPr fontId="32"/>
  </si>
  <si>
    <t>備考
（代替の方法、問題点等）</t>
    <rPh sb="0" eb="2">
      <t>ビコウ</t>
    </rPh>
    <rPh sb="4" eb="6">
      <t>ダイタイ</t>
    </rPh>
    <rPh sb="7" eb="9">
      <t>ホウホウ</t>
    </rPh>
    <rPh sb="10" eb="13">
      <t>モンダイテン</t>
    </rPh>
    <rPh sb="13" eb="14">
      <t>トウ</t>
    </rPh>
    <phoneticPr fontId="32"/>
  </si>
  <si>
    <t>職名</t>
    <rPh sb="0" eb="2">
      <t>ショクメイ</t>
    </rPh>
    <phoneticPr fontId="36"/>
  </si>
  <si>
    <t>職種</t>
    <rPh sb="0" eb="2">
      <t>ショクシュ</t>
    </rPh>
    <phoneticPr fontId="36"/>
  </si>
  <si>
    <t>担当教員</t>
    <rPh sb="0" eb="2">
      <t>タントウ</t>
    </rPh>
    <rPh sb="2" eb="4">
      <t>キョウイン</t>
    </rPh>
    <phoneticPr fontId="36"/>
  </si>
  <si>
    <t>担当科目名</t>
    <rPh sb="0" eb="2">
      <t>タントウ</t>
    </rPh>
    <rPh sb="2" eb="5">
      <t>カモクメイ</t>
    </rPh>
    <phoneticPr fontId="36"/>
  </si>
  <si>
    <t>担当コマ数</t>
    <rPh sb="0" eb="2">
      <t>タントウ</t>
    </rPh>
    <rPh sb="4" eb="5">
      <t>スウ</t>
    </rPh>
    <phoneticPr fontId="36"/>
  </si>
  <si>
    <t>全コマ数</t>
    <rPh sb="0" eb="1">
      <t>ゼン</t>
    </rPh>
    <rPh sb="3" eb="4">
      <t>スウ</t>
    </rPh>
    <phoneticPr fontId="36"/>
  </si>
  <si>
    <t>年齢</t>
    <rPh sb="0" eb="2">
      <t>ネンレイ</t>
    </rPh>
    <phoneticPr fontId="36"/>
  </si>
  <si>
    <t>性別</t>
    <rPh sb="0" eb="2">
      <t>セイベツ</t>
    </rPh>
    <phoneticPr fontId="36"/>
  </si>
  <si>
    <t>獣医師免許</t>
    <rPh sb="0" eb="3">
      <t>ジュウイシ</t>
    </rPh>
    <rPh sb="3" eb="5">
      <t>メンキョ</t>
    </rPh>
    <phoneticPr fontId="36"/>
  </si>
  <si>
    <t>備考</t>
    <rPh sb="0" eb="2">
      <t>ビコウ</t>
    </rPh>
    <phoneticPr fontId="36"/>
  </si>
  <si>
    <t>教授</t>
    <rPh sb="0" eb="2">
      <t>キョウジュ</t>
    </rPh>
    <phoneticPr fontId="36"/>
  </si>
  <si>
    <t>○○学</t>
    <rPh sb="2" eb="3">
      <t>ガク</t>
    </rPh>
    <phoneticPr fontId="36"/>
  </si>
  <si>
    <t>男</t>
    <rPh sb="0" eb="1">
      <t>オトコ</t>
    </rPh>
    <phoneticPr fontId="36"/>
  </si>
  <si>
    <t>有</t>
    <rPh sb="0" eb="1">
      <t>アリ</t>
    </rPh>
    <phoneticPr fontId="36"/>
  </si>
  <si>
    <t>卒業研究※</t>
    <rPh sb="0" eb="2">
      <t>ソツギョウ</t>
    </rPh>
    <rPh sb="2" eb="4">
      <t>ケンキュウ</t>
    </rPh>
    <phoneticPr fontId="36"/>
  </si>
  <si>
    <t>准教授</t>
    <rPh sb="0" eb="1">
      <t>ジュン</t>
    </rPh>
    <rPh sb="1" eb="3">
      <t>キョウジュ</t>
    </rPh>
    <phoneticPr fontId="36"/>
  </si>
  <si>
    <t>助教</t>
    <rPh sb="0" eb="2">
      <t>ジョキョウ</t>
    </rPh>
    <phoneticPr fontId="36"/>
  </si>
  <si>
    <t>特任</t>
    <rPh sb="0" eb="2">
      <t>トクニン</t>
    </rPh>
    <phoneticPr fontId="36"/>
  </si>
  <si>
    <t>臨床</t>
    <rPh sb="0" eb="2">
      <t>リンショウ</t>
    </rPh>
    <phoneticPr fontId="36"/>
  </si>
  <si>
    <t>牧場</t>
    <rPh sb="0" eb="2">
      <t>ボクジョウ</t>
    </rPh>
    <phoneticPr fontId="36"/>
  </si>
  <si>
    <t>兼担１</t>
    <rPh sb="0" eb="2">
      <t>ケンタン</t>
    </rPh>
    <phoneticPr fontId="36"/>
  </si>
  <si>
    <t>競争的資金で雇用</t>
    <rPh sb="0" eb="3">
      <t>キョウソウテキ</t>
    </rPh>
    <rPh sb="3" eb="5">
      <t>シキン</t>
    </rPh>
    <rPh sb="6" eb="8">
      <t>コヨウ</t>
    </rPh>
    <phoneticPr fontId="36"/>
  </si>
  <si>
    <t>動物病院で雇用</t>
    <rPh sb="0" eb="4">
      <t>ドウブツビョウイン</t>
    </rPh>
    <rPh sb="5" eb="7">
      <t>コヨウ</t>
    </rPh>
    <phoneticPr fontId="36"/>
  </si>
  <si>
    <t>助手</t>
    <rPh sb="0" eb="2">
      <t>ジョシュ</t>
    </rPh>
    <phoneticPr fontId="36"/>
  </si>
  <si>
    <t>兼担２</t>
    <rPh sb="0" eb="2">
      <t>ケンタン</t>
    </rPh>
    <phoneticPr fontId="36"/>
  </si>
  <si>
    <t>農学部○○学科所属</t>
    <rPh sb="0" eb="3">
      <t>ノウガクブ</t>
    </rPh>
    <rPh sb="5" eb="7">
      <t>ガッカ</t>
    </rPh>
    <rPh sb="7" eb="9">
      <t>ショゾク</t>
    </rPh>
    <phoneticPr fontId="36"/>
  </si>
  <si>
    <t>共通教育機構所属</t>
    <rPh sb="0" eb="2">
      <t>キョウツウ</t>
    </rPh>
    <rPh sb="2" eb="4">
      <t>キョウイク</t>
    </rPh>
    <rPh sb="4" eb="6">
      <t>キコウ</t>
    </rPh>
    <rPh sb="6" eb="8">
      <t>ショゾク</t>
    </rPh>
    <phoneticPr fontId="36"/>
  </si>
  <si>
    <t>兼任</t>
    <rPh sb="0" eb="2">
      <t>ケンニン</t>
    </rPh>
    <phoneticPr fontId="36"/>
  </si>
  <si>
    <t>○○大学獣医学部</t>
    <rPh sb="2" eb="4">
      <t>ダイガク</t>
    </rPh>
    <rPh sb="4" eb="7">
      <t>ジュウイガク</t>
    </rPh>
    <rPh sb="7" eb="8">
      <t>ブ</t>
    </rPh>
    <phoneticPr fontId="36"/>
  </si>
  <si>
    <t>その他</t>
    <rPh sb="2" eb="3">
      <t>タ</t>
    </rPh>
    <phoneticPr fontId="36"/>
  </si>
  <si>
    <t>獣医学科に所属しているものの主に教養科目を担当</t>
    <rPh sb="0" eb="4">
      <t>ジュウイガッカ</t>
    </rPh>
    <rPh sb="5" eb="7">
      <t>ショゾク</t>
    </rPh>
    <rPh sb="14" eb="15">
      <t>オモ</t>
    </rPh>
    <rPh sb="16" eb="20">
      <t>キョウヨウカモク</t>
    </rPh>
    <rPh sb="21" eb="23">
      <t>タントウ</t>
    </rPh>
    <phoneticPr fontId="36"/>
  </si>
  <si>
    <t>※ モデル・コア・カリキュラム以外の科目を表す。</t>
    <rPh sb="15" eb="17">
      <t>イガイ</t>
    </rPh>
    <rPh sb="18" eb="20">
      <t>カモク</t>
    </rPh>
    <rPh sb="21" eb="22">
      <t>アラワ</t>
    </rPh>
    <phoneticPr fontId="36"/>
  </si>
  <si>
    <t>○○○○</t>
    <phoneticPr fontId="36"/>
  </si>
  <si>
    <t>○○学実習</t>
    <phoneticPr fontId="36"/>
  </si>
  <si>
    <t>－</t>
    <phoneticPr fontId="36"/>
  </si>
  <si>
    <t>◆データ作成上の注意事項（本頁は削除しないでください）</t>
    <phoneticPr fontId="32"/>
  </si>
  <si>
    <t>表中で特に指示がある場合を除いて、獣医学教育評価実施前年度の５月１日現在の情報をもとに作成してください。
また、表中の「Ｎ」は獣医学教育評価実施年度を指します。年度は必ず西暦で記入してください。複数年度にわたる数値データを記載する表では、各年度５月１日現在の情報を記載してください。</t>
    <rPh sb="17" eb="19">
      <t>ジュウイ</t>
    </rPh>
    <rPh sb="19" eb="20">
      <t>ガク</t>
    </rPh>
    <rPh sb="63" eb="66">
      <t>ジュウイガク</t>
    </rPh>
    <rPh sb="97" eb="99">
      <t>フクスウ</t>
    </rPh>
    <rPh sb="99" eb="101">
      <t>ネンド</t>
    </rPh>
    <rPh sb="105" eb="107">
      <t>スウチ</t>
    </rPh>
    <rPh sb="111" eb="113">
      <t>キサイ</t>
    </rPh>
    <rPh sb="115" eb="116">
      <t>ヒョウ</t>
    </rPh>
    <rPh sb="119" eb="122">
      <t>カクネンド</t>
    </rPh>
    <rPh sb="123" eb="124">
      <t>ガツ</t>
    </rPh>
    <rPh sb="125" eb="126">
      <t>ニチ</t>
    </rPh>
    <rPh sb="126" eb="128">
      <t>ゲンザイ</t>
    </rPh>
    <rPh sb="129" eb="131">
      <t>ジョウホウ</t>
    </rPh>
    <rPh sb="132" eb="134">
      <t>キサイ</t>
    </rPh>
    <phoneticPr fontId="32"/>
  </si>
  <si>
    <t>[注]</t>
    <phoneticPr fontId="32"/>
  </si>
  <si>
    <t>２　必要に応じて行を追加してください。</t>
    <rPh sb="2" eb="4">
      <t>ヒツヨウ</t>
    </rPh>
    <rPh sb="5" eb="6">
      <t>オウ</t>
    </rPh>
    <rPh sb="8" eb="9">
      <t>ギョウ</t>
    </rPh>
    <rPh sb="10" eb="12">
      <t>ツイカ</t>
    </rPh>
    <phoneticPr fontId="32"/>
  </si>
  <si>
    <t>学生１人あたりの数</t>
    <phoneticPr fontId="32"/>
  </si>
  <si>
    <t>N-5年度</t>
    <phoneticPr fontId="32"/>
  </si>
  <si>
    <t>N-6年度</t>
    <phoneticPr fontId="32"/>
  </si>
  <si>
    <t>１　必要に応じて行を追加してください。</t>
    <rPh sb="2" eb="4">
      <t>ヒツヨウ</t>
    </rPh>
    <rPh sb="5" eb="6">
      <t>オウ</t>
    </rPh>
    <rPh sb="8" eb="9">
      <t>ギョウ</t>
    </rPh>
    <rPh sb="10" eb="12">
      <t>ツイカ</t>
    </rPh>
    <phoneticPr fontId="32"/>
  </si>
  <si>
    <t>有</t>
    <rPh sb="0" eb="1">
      <t>アリ</t>
    </rPh>
    <phoneticPr fontId="32"/>
  </si>
  <si>
    <t>無</t>
    <rPh sb="0" eb="1">
      <t>ナシ</t>
    </rPh>
    <phoneticPr fontId="32"/>
  </si>
  <si>
    <t>獣医師免許</t>
    <rPh sb="0" eb="5">
      <t>ジュウイシメンキョ</t>
    </rPh>
    <phoneticPr fontId="32"/>
  </si>
  <si>
    <t>性別</t>
    <rPh sb="0" eb="2">
      <t>セイベツ</t>
    </rPh>
    <phoneticPr fontId="32"/>
  </si>
  <si>
    <t>男</t>
    <rPh sb="0" eb="1">
      <t>オトコ</t>
    </rPh>
    <phoneticPr fontId="32"/>
  </si>
  <si>
    <t>女</t>
    <rPh sb="0" eb="1">
      <t>オンナ</t>
    </rPh>
    <phoneticPr fontId="32"/>
  </si>
  <si>
    <t>有（海外）</t>
    <rPh sb="0" eb="1">
      <t>アリ</t>
    </rPh>
    <rPh sb="2" eb="4">
      <t>カイガイ</t>
    </rPh>
    <phoneticPr fontId="32"/>
  </si>
  <si>
    <t>モデル・コア・カリキュラム</t>
    <phoneticPr fontId="32"/>
  </si>
  <si>
    <t>基幹</t>
    <phoneticPr fontId="36"/>
  </si>
  <si>
    <t>基幹教員と同等の雇用環境</t>
    <rPh sb="2" eb="4">
      <t>キョウイン</t>
    </rPh>
    <rPh sb="5" eb="7">
      <t>ドウトウ</t>
    </rPh>
    <rPh sb="8" eb="10">
      <t>コヨウ</t>
    </rPh>
    <rPh sb="10" eb="12">
      <t>カンキョウ</t>
    </rPh>
    <phoneticPr fontId="36"/>
  </si>
  <si>
    <t>基幹教員と同等の雇用環境</t>
    <rPh sb="2" eb="4">
      <t>キョウイン</t>
    </rPh>
    <phoneticPr fontId="32"/>
  </si>
  <si>
    <t>範囲内（〇）／
範囲外（×）</t>
    <rPh sb="0" eb="2">
      <t>ハンイ</t>
    </rPh>
    <rPh sb="2" eb="3">
      <t>ナイ</t>
    </rPh>
    <rPh sb="8" eb="11">
      <t>ハンイガイ</t>
    </rPh>
    <phoneticPr fontId="32"/>
  </si>
  <si>
    <t>主要科目（モデル・コア・カリキュラムの講義科目又は実習科目）を担当</t>
    <phoneticPr fontId="36"/>
  </si>
  <si>
    <t>モデル･コア・カリキュラム科目に相当する科目につき総コマ数の２／３を超える時間数を担当</t>
    <phoneticPr fontId="36"/>
  </si>
  <si>
    <t>動物施設</t>
    <rPh sb="0" eb="2">
      <t>ドウブツ</t>
    </rPh>
    <rPh sb="2" eb="4">
      <t>シセツ</t>
    </rPh>
    <phoneticPr fontId="32"/>
  </si>
  <si>
    <t>獣医師
免許</t>
    <rPh sb="0" eb="3">
      <t>ジュウイシ</t>
    </rPh>
    <rPh sb="4" eb="6">
      <t>メンキョ</t>
    </rPh>
    <phoneticPr fontId="1"/>
  </si>
  <si>
    <t>大項目２　教育の内容・方法・成果</t>
    <rPh sb="0" eb="3">
      <t>ダイコウモク</t>
    </rPh>
    <phoneticPr fontId="32"/>
  </si>
  <si>
    <t>大項目３　教育研究等環境</t>
    <rPh sb="0" eb="3">
      <t>ダイコウモク</t>
    </rPh>
    <rPh sb="5" eb="12">
      <t>キョウイクケンキュウトウカンキョウ</t>
    </rPh>
    <phoneticPr fontId="32"/>
  </si>
  <si>
    <t>大項目４　学生</t>
    <rPh sb="0" eb="3">
      <t>ダイコウモク</t>
    </rPh>
    <phoneticPr fontId="32"/>
  </si>
  <si>
    <t>２　入学定員充足率は、入学定員に対する入学者の割合、収容定員充足率は、収容定員に対する在籍学生数の割合としてください。</t>
    <rPh sb="2" eb="6">
      <t>ニュウガクテイイン</t>
    </rPh>
    <rPh sb="11" eb="13">
      <t>ニュウガク</t>
    </rPh>
    <rPh sb="13" eb="15">
      <t>テイイン</t>
    </rPh>
    <phoneticPr fontId="32"/>
  </si>
  <si>
    <t>３　入学定員に対する平均比率は、過去５年分の入学定員に対する入学者の比率を平均したものが自動計算されます。</t>
    <rPh sb="2" eb="6">
      <t>ニュウガクテイイン</t>
    </rPh>
    <rPh sb="22" eb="26">
      <t>ニュウガクテイイン</t>
    </rPh>
    <phoneticPr fontId="32"/>
  </si>
  <si>
    <t>１　網掛け部分には、教員数に対する割合を表示するようあらかじめ数式が入力されています。</t>
    <phoneticPr fontId="32"/>
  </si>
  <si>
    <t>必須項目</t>
    <rPh sb="0" eb="2">
      <t>ヒッス</t>
    </rPh>
    <rPh sb="2" eb="4">
      <t>コウモク</t>
    </rPh>
    <phoneticPr fontId="32"/>
  </si>
  <si>
    <t>小動物理学療法室
（リハビリ室）</t>
    <rPh sb="0" eb="3">
      <t>ショウドウブツ</t>
    </rPh>
    <rPh sb="3" eb="8">
      <t>リガクリョウホウシツ</t>
    </rPh>
    <rPh sb="14" eb="15">
      <t>シツ</t>
    </rPh>
    <phoneticPr fontId="32"/>
  </si>
  <si>
    <t>○</t>
    <phoneticPr fontId="32"/>
  </si>
  <si>
    <t>１　「学生１人あたりの者数」欄には、「件数/学生数」が自動計算されるよう設定しています。</t>
    <phoneticPr fontId="32"/>
  </si>
  <si>
    <t>１　「該当／非該当／代替で対応」欄には該当する記号を選択してください。</t>
    <rPh sb="3" eb="5">
      <t>ガイトウ</t>
    </rPh>
    <rPh sb="6" eb="9">
      <t>ヒガイトウ</t>
    </rPh>
    <rPh sb="10" eb="12">
      <t>ダイタイ</t>
    </rPh>
    <rPh sb="13" eb="15">
      <t>タイオウ</t>
    </rPh>
    <rPh sb="16" eb="17">
      <t>ラン</t>
    </rPh>
    <rPh sb="19" eb="21">
      <t>ガイトウ</t>
    </rPh>
    <rPh sb="23" eb="25">
      <t>キゴウ</t>
    </rPh>
    <rPh sb="26" eb="28">
      <t>センタク</t>
    </rPh>
    <phoneticPr fontId="32"/>
  </si>
  <si>
    <t>２　代替で対応している場合には備考欄でその代替方法について説明してください。</t>
    <rPh sb="2" eb="4">
      <t>ダイタイ</t>
    </rPh>
    <rPh sb="5" eb="7">
      <t>タイオウ</t>
    </rPh>
    <rPh sb="11" eb="13">
      <t>バアイ</t>
    </rPh>
    <rPh sb="15" eb="18">
      <t>ビコウラン</t>
    </rPh>
    <rPh sb="21" eb="23">
      <t>ダイタイ</t>
    </rPh>
    <rPh sb="23" eb="25">
      <t>ホウホウ</t>
    </rPh>
    <rPh sb="29" eb="31">
      <t>セツメイ</t>
    </rPh>
    <phoneticPr fontId="32"/>
  </si>
  <si>
    <t>受講者数</t>
    <rPh sb="0" eb="2">
      <t>ジュコウ</t>
    </rPh>
    <rPh sb="2" eb="3">
      <t>シャ</t>
    </rPh>
    <rPh sb="3" eb="4">
      <t>スウ</t>
    </rPh>
    <phoneticPr fontId="1"/>
  </si>
  <si>
    <t>教員数</t>
    <rPh sb="0" eb="3">
      <t>キョウインスウ</t>
    </rPh>
    <phoneticPr fontId="1"/>
  </si>
  <si>
    <t>ＴＡ数</t>
    <rPh sb="2" eb="3">
      <t>スウ</t>
    </rPh>
    <phoneticPr fontId="1"/>
  </si>
  <si>
    <t>ＴＡの大学院学年</t>
    <rPh sb="3" eb="6">
      <t>ダイガクイン</t>
    </rPh>
    <rPh sb="6" eb="8">
      <t>ガクネン</t>
    </rPh>
    <phoneticPr fontId="1"/>
  </si>
  <si>
    <t>ＳＡ数</t>
    <rPh sb="2" eb="3">
      <t>スウ</t>
    </rPh>
    <phoneticPr fontId="1"/>
  </si>
  <si>
    <t>ＳＡの学年</t>
    <rPh sb="3" eb="5">
      <t>ガクネン</t>
    </rPh>
    <phoneticPr fontId="1"/>
  </si>
  <si>
    <t>（例）解剖学実習</t>
    <rPh sb="1" eb="2">
      <t>レイ</t>
    </rPh>
    <rPh sb="3" eb="6">
      <t>カイボウガク</t>
    </rPh>
    <rPh sb="6" eb="8">
      <t>ジッシュウ</t>
    </rPh>
    <phoneticPr fontId="32"/>
  </si>
  <si>
    <t>D2　１名
D3　２名</t>
    <rPh sb="4" eb="5">
      <t>メイ</t>
    </rPh>
    <rPh sb="10" eb="11">
      <t>メイ</t>
    </rPh>
    <phoneticPr fontId="32"/>
  </si>
  <si>
    <t>－</t>
    <phoneticPr fontId="32"/>
  </si>
  <si>
    <t>専任教員</t>
    <rPh sb="0" eb="4">
      <t>センニンキョウイン</t>
    </rPh>
    <phoneticPr fontId="32"/>
  </si>
  <si>
    <t>臨床教員</t>
    <rPh sb="0" eb="4">
      <t>リンショウキョウイン</t>
    </rPh>
    <phoneticPr fontId="32"/>
  </si>
  <si>
    <t>教員</t>
    <rPh sb="0" eb="2">
      <t>キョウイン</t>
    </rPh>
    <phoneticPr fontId="32"/>
  </si>
  <si>
    <t>病院専任獣医師</t>
    <rPh sb="0" eb="7">
      <t>ビョウインセンニンジュウイシ</t>
    </rPh>
    <phoneticPr fontId="32"/>
  </si>
  <si>
    <t>支援スタッフ</t>
    <rPh sb="0" eb="2">
      <t>シエン</t>
    </rPh>
    <phoneticPr fontId="32"/>
  </si>
  <si>
    <t>研修獣医師</t>
    <rPh sb="0" eb="5">
      <t>ケンシュウジュウイシ</t>
    </rPh>
    <phoneticPr fontId="32"/>
  </si>
  <si>
    <t>人数</t>
    <rPh sb="0" eb="2">
      <t>ニンズウ</t>
    </rPh>
    <phoneticPr fontId="32"/>
  </si>
  <si>
    <t>動物看護師</t>
    <rPh sb="0" eb="2">
      <t>ドウブツ</t>
    </rPh>
    <rPh sb="2" eb="5">
      <t>カンゴシ</t>
    </rPh>
    <phoneticPr fontId="32"/>
  </si>
  <si>
    <t>備考</t>
    <rPh sb="0" eb="2">
      <t>ビコウ</t>
    </rPh>
    <phoneticPr fontId="32"/>
  </si>
  <si>
    <t>１　特記すべき事項があれば備考欄に記載してください。</t>
    <rPh sb="2" eb="4">
      <t>トッキ</t>
    </rPh>
    <rPh sb="7" eb="9">
      <t>ジコウ</t>
    </rPh>
    <rPh sb="13" eb="16">
      <t>ビコウラン</t>
    </rPh>
    <rPh sb="17" eb="19">
      <t>キサイ</t>
    </rPh>
    <phoneticPr fontId="32"/>
  </si>
  <si>
    <t>代替法の利用（代替法利用の場合には以下の欄に詳細を記入）</t>
    <rPh sb="0" eb="2">
      <t>ダイタイ</t>
    </rPh>
    <rPh sb="2" eb="3">
      <t>ホウ</t>
    </rPh>
    <rPh sb="4" eb="6">
      <t>リヨウ</t>
    </rPh>
    <rPh sb="7" eb="9">
      <t>ダイタイ</t>
    </rPh>
    <rPh sb="9" eb="10">
      <t>ホウ</t>
    </rPh>
    <rPh sb="10" eb="12">
      <t>リヨウ</t>
    </rPh>
    <rPh sb="13" eb="15">
      <t>バアイ</t>
    </rPh>
    <rPh sb="17" eb="19">
      <t>イカ</t>
    </rPh>
    <rPh sb="20" eb="21">
      <t>ラン</t>
    </rPh>
    <rPh sb="22" eb="24">
      <t>ショウサイ</t>
    </rPh>
    <rPh sb="25" eb="27">
      <t>キニュウ</t>
    </rPh>
    <phoneticPr fontId="32"/>
  </si>
  <si>
    <t>産業動物診療科</t>
    <rPh sb="0" eb="4">
      <t>サンギョウドウブツ</t>
    </rPh>
    <rPh sb="4" eb="7">
      <t>シンリョウカ</t>
    </rPh>
    <phoneticPr fontId="32"/>
  </si>
  <si>
    <t>附属獣医学教育病院</t>
    <rPh sb="0" eb="2">
      <t>フゾク</t>
    </rPh>
    <rPh sb="2" eb="9">
      <t>ジュウイガクキョウイクビョウイン</t>
    </rPh>
    <phoneticPr fontId="32"/>
  </si>
  <si>
    <t>学外診療機関</t>
    <rPh sb="0" eb="2">
      <t>ガクガイ</t>
    </rPh>
    <rPh sb="2" eb="6">
      <t>シンリョウキカン</t>
    </rPh>
    <phoneticPr fontId="32"/>
  </si>
  <si>
    <t>実習期間（週数）</t>
    <rPh sb="0" eb="4">
      <t>ジッシュウキカン</t>
    </rPh>
    <rPh sb="5" eb="7">
      <t>シュウスウ</t>
    </rPh>
    <phoneticPr fontId="32"/>
  </si>
  <si>
    <t>学生数</t>
    <rPh sb="2" eb="3">
      <t>スウ</t>
    </rPh>
    <phoneticPr fontId="32"/>
  </si>
  <si>
    <t>年間症例数</t>
    <rPh sb="0" eb="2">
      <t>ネンカン</t>
    </rPh>
    <rPh sb="2" eb="4">
      <t>ショウレイ</t>
    </rPh>
    <phoneticPr fontId="32"/>
  </si>
  <si>
    <t>伴侶動物（小動物）
臨床実習</t>
    <rPh sb="0" eb="4">
      <t>ハンリョドウブツ</t>
    </rPh>
    <rPh sb="5" eb="8">
      <t>ショウドウブツ</t>
    </rPh>
    <phoneticPr fontId="32"/>
  </si>
  <si>
    <t>産業動物（大動物）臨床実習</t>
    <rPh sb="5" eb="8">
      <t>ダイドウブツ</t>
    </rPh>
    <phoneticPr fontId="32"/>
  </si>
  <si>
    <t>学生数/教員数</t>
    <rPh sb="0" eb="3">
      <t>ガクセイスウ</t>
    </rPh>
    <rPh sb="4" eb="7">
      <t>キョウインスウ</t>
    </rPh>
    <phoneticPr fontId="32"/>
  </si>
  <si>
    <t>総合参加型臨床実習参加学生数</t>
    <rPh sb="0" eb="7">
      <t>ソウゴウサンカガタリンショウ</t>
    </rPh>
    <rPh sb="7" eb="9">
      <t>ジッシュウ</t>
    </rPh>
    <rPh sb="9" eb="13">
      <t>サンカガクセイ</t>
    </rPh>
    <rPh sb="13" eb="14">
      <t>スウ</t>
    </rPh>
    <phoneticPr fontId="32"/>
  </si>
  <si>
    <t>卒業生数</t>
    <rPh sb="0" eb="4">
      <t>ソツギョウセイスウ</t>
    </rPh>
    <phoneticPr fontId="32"/>
  </si>
  <si>
    <t>Ａ／卒業生（％）</t>
    <rPh sb="2" eb="5">
      <t>ソツギョウセイ</t>
    </rPh>
    <phoneticPr fontId="32"/>
  </si>
  <si>
    <t>Ｂ／卒業生（％）</t>
    <rPh sb="2" eb="5">
      <t>ソツギョウセイ</t>
    </rPh>
    <phoneticPr fontId="32"/>
  </si>
  <si>
    <t>獣医関連業務への就職者数(Ａ)</t>
    <rPh sb="0" eb="4">
      <t>ジュウイカンレン</t>
    </rPh>
    <rPh sb="4" eb="6">
      <t>ギョウム</t>
    </rPh>
    <rPh sb="8" eb="12">
      <t>シュウショクシャスウ</t>
    </rPh>
    <phoneticPr fontId="32"/>
  </si>
  <si>
    <t>非獣医関連業務への就職者数(Ｂ)</t>
    <rPh sb="0" eb="1">
      <t>ヒ</t>
    </rPh>
    <rPh sb="1" eb="5">
      <t>ジュウイカンレン</t>
    </rPh>
    <rPh sb="5" eb="7">
      <t>ギョウム</t>
    </rPh>
    <rPh sb="9" eb="13">
      <t>シュウショクシャスウ</t>
    </rPh>
    <phoneticPr fontId="32"/>
  </si>
  <si>
    <t>Ｃ／卒業生（％）</t>
    <rPh sb="2" eb="5">
      <t>ソツギョウセイ</t>
    </rPh>
    <phoneticPr fontId="32"/>
  </si>
  <si>
    <t>施設運営標準操作手順書を定めている。</t>
  </si>
  <si>
    <t>環境エンリッチメントに配慮した飼育環境となっている。</t>
  </si>
  <si>
    <t>※</t>
    <phoneticPr fontId="32"/>
  </si>
  <si>
    <t>２　総コマ数を記載することが困難な科目（総合参加型臨床実習など）については、※を記載してください。</t>
    <rPh sb="2" eb="3">
      <t>ソウ</t>
    </rPh>
    <rPh sb="5" eb="6">
      <t>スウ</t>
    </rPh>
    <rPh sb="7" eb="9">
      <t>キサイ</t>
    </rPh>
    <rPh sb="14" eb="16">
      <t>コンナン</t>
    </rPh>
    <rPh sb="17" eb="19">
      <t>カモク</t>
    </rPh>
    <rPh sb="20" eb="22">
      <t>ソウゴウ</t>
    </rPh>
    <rPh sb="22" eb="24">
      <t>サンカ</t>
    </rPh>
    <rPh sb="24" eb="25">
      <t>ガタ</t>
    </rPh>
    <rPh sb="25" eb="27">
      <t>リンショウ</t>
    </rPh>
    <rPh sb="27" eb="29">
      <t>ジッシュウ</t>
    </rPh>
    <rPh sb="40" eb="42">
      <t>キサイ</t>
    </rPh>
    <phoneticPr fontId="32"/>
  </si>
  <si>
    <t>女性</t>
    <rPh sb="0" eb="2">
      <t>ジョセイ</t>
    </rPh>
    <phoneticPr fontId="32"/>
  </si>
  <si>
    <t>進学者数（Ｃ）</t>
    <rPh sb="0" eb="2">
      <t>シンガク</t>
    </rPh>
    <rPh sb="2" eb="3">
      <t>シャ</t>
    </rPh>
    <rPh sb="3" eb="4">
      <t>スウ</t>
    </rPh>
    <phoneticPr fontId="32"/>
  </si>
  <si>
    <t>Ｄ／卒業生（％）</t>
    <rPh sb="2" eb="5">
      <t>ソツギョウセイ</t>
    </rPh>
    <phoneticPr fontId="32"/>
  </si>
  <si>
    <t>その他（Ｄ）</t>
    <rPh sb="2" eb="3">
      <t>タ</t>
    </rPh>
    <phoneticPr fontId="32"/>
  </si>
  <si>
    <t>２　Ａ～Ｃに該当しない卒業生がいる場合には、その他（Ｄ）に算入してください。</t>
    <rPh sb="6" eb="8">
      <t>ガイトウ</t>
    </rPh>
    <rPh sb="11" eb="14">
      <t>ソツギョウセイ</t>
    </rPh>
    <rPh sb="17" eb="19">
      <t>バアイ</t>
    </rPh>
    <rPh sb="24" eb="25">
      <t>タ</t>
    </rPh>
    <rPh sb="29" eb="31">
      <t>サンニュウ</t>
    </rPh>
    <phoneticPr fontId="32"/>
  </si>
  <si>
    <t>魚病学</t>
    <rPh sb="0" eb="1">
      <t>サカナ</t>
    </rPh>
    <rPh sb="1" eb="2">
      <t>ビョウ</t>
    </rPh>
    <rPh sb="2" eb="3">
      <t>ガク</t>
    </rPh>
    <phoneticPr fontId="32"/>
  </si>
  <si>
    <t>基本情報データ集</t>
    <rPh sb="1" eb="4">
      <t>ホンジョウホウ</t>
    </rPh>
    <rPh sb="7" eb="8">
      <t>シュウ</t>
    </rPh>
    <phoneticPr fontId="32"/>
  </si>
  <si>
    <t>症例数</t>
    <rPh sb="0" eb="3">
      <t>ショウレイスウ</t>
    </rPh>
    <phoneticPr fontId="32"/>
  </si>
  <si>
    <t>平均</t>
    <rPh sb="0" eb="2">
      <t>ヘイキン</t>
    </rPh>
    <phoneticPr fontId="32"/>
  </si>
  <si>
    <t>症例数</t>
    <rPh sb="0" eb="2">
      <t>ショウレイ</t>
    </rPh>
    <rPh sb="2" eb="3">
      <t>スウ</t>
    </rPh>
    <phoneticPr fontId="32"/>
  </si>
  <si>
    <t>症例数／受講生数</t>
    <rPh sb="0" eb="3">
      <t>ショウレイスウ</t>
    </rPh>
    <rPh sb="4" eb="7">
      <t>ジュコウセイ</t>
    </rPh>
    <rPh sb="7" eb="8">
      <t>スウ</t>
    </rPh>
    <phoneticPr fontId="32"/>
  </si>
  <si>
    <t>産業動物（大動物）（数）</t>
    <rPh sb="0" eb="4">
      <t>サンギョウドウブツ</t>
    </rPh>
    <rPh sb="5" eb="8">
      <t>ダイドウブツ</t>
    </rPh>
    <rPh sb="10" eb="11">
      <t>カズ</t>
    </rPh>
    <phoneticPr fontId="32"/>
  </si>
  <si>
    <t>伴侶動物（小動物）（数）</t>
    <rPh sb="0" eb="4">
      <t>ハンリョドウブツ</t>
    </rPh>
    <rPh sb="5" eb="8">
      <t>ショウドウブツ</t>
    </rPh>
    <rPh sb="10" eb="11">
      <t>カズ</t>
    </rPh>
    <phoneticPr fontId="32"/>
  </si>
  <si>
    <t>１</t>
    <phoneticPr fontId="32"/>
  </si>
  <si>
    <t>代替法の利用有無</t>
    <rPh sb="0" eb="3">
      <t>ダイタイホウ</t>
    </rPh>
    <rPh sb="4" eb="8">
      <t>リヨウウム</t>
    </rPh>
    <phoneticPr fontId="32"/>
  </si>
  <si>
    <t>大動物診療室（牛）</t>
    <rPh sb="0" eb="1">
      <t>ウシ</t>
    </rPh>
    <rPh sb="1" eb="2">
      <t>ヨウ</t>
    </rPh>
    <rPh sb="2" eb="5">
      <t>シンリョウシツ</t>
    </rPh>
    <rPh sb="7" eb="8">
      <t>ウシ</t>
    </rPh>
    <phoneticPr fontId="32"/>
  </si>
  <si>
    <t>大動物入院室（牛）</t>
    <rPh sb="0" eb="6">
      <t>ダイドウブツニュウインシツ</t>
    </rPh>
    <phoneticPr fontId="32"/>
  </si>
  <si>
    <t>大動物手術室（牛）</t>
    <rPh sb="0" eb="6">
      <t>ダイドウブツシュジュツシツ</t>
    </rPh>
    <phoneticPr fontId="32"/>
  </si>
  <si>
    <t>大動物麻酔覚醒室（牛）</t>
    <rPh sb="0" eb="5">
      <t>ダイドウブツマスイ</t>
    </rPh>
    <rPh sb="5" eb="7">
      <t>カクセイ</t>
    </rPh>
    <rPh sb="7" eb="8">
      <t>シツ</t>
    </rPh>
    <phoneticPr fontId="32"/>
  </si>
  <si>
    <t>大動物手術台（牛）</t>
    <rPh sb="0" eb="1">
      <t>ダイ</t>
    </rPh>
    <rPh sb="1" eb="3">
      <t>ドウブツ</t>
    </rPh>
    <rPh sb="3" eb="6">
      <t>シュジュツダイ</t>
    </rPh>
    <phoneticPr fontId="32"/>
  </si>
  <si>
    <t>大動物診療室（馬）</t>
    <rPh sb="0" eb="1">
      <t>ウシ</t>
    </rPh>
    <rPh sb="1" eb="2">
      <t>ヨウ</t>
    </rPh>
    <rPh sb="2" eb="5">
      <t>シンリョウシツ</t>
    </rPh>
    <rPh sb="7" eb="8">
      <t>ウマ</t>
    </rPh>
    <phoneticPr fontId="32"/>
  </si>
  <si>
    <t>大動物入院室（馬）</t>
    <rPh sb="0" eb="6">
      <t>ダイドウブツニュウインシツ</t>
    </rPh>
    <rPh sb="7" eb="8">
      <t>ウマ</t>
    </rPh>
    <phoneticPr fontId="32"/>
  </si>
  <si>
    <t>大動物手術室（馬）</t>
    <rPh sb="0" eb="6">
      <t>ダイドウブツシュジュツシツ</t>
    </rPh>
    <rPh sb="7" eb="8">
      <t>ウマ</t>
    </rPh>
    <phoneticPr fontId="32"/>
  </si>
  <si>
    <t>大動物麻酔覚醒室（馬）</t>
    <rPh sb="0" eb="5">
      <t>ダイドウブツマスイ</t>
    </rPh>
    <rPh sb="5" eb="7">
      <t>カクセイ</t>
    </rPh>
    <rPh sb="7" eb="8">
      <t>シツ</t>
    </rPh>
    <rPh sb="9" eb="10">
      <t>ウマ</t>
    </rPh>
    <phoneticPr fontId="32"/>
  </si>
  <si>
    <t>大動物手術台（馬）</t>
    <rPh sb="0" eb="1">
      <t>ダイ</t>
    </rPh>
    <rPh sb="1" eb="3">
      <t>ドウブツ</t>
    </rPh>
    <rPh sb="3" eb="6">
      <t>シュジュツダイ</t>
    </rPh>
    <rPh sb="7" eb="8">
      <t>ウマ</t>
    </rPh>
    <phoneticPr fontId="32"/>
  </si>
  <si>
    <t>馬の全身麻酔時に使用する手術台。</t>
    <phoneticPr fontId="32"/>
  </si>
  <si>
    <t>関係者の安全に配慮した構造で、学生、教員、スタッフが馬の麻酔導入時と覚醒時に使用する室。</t>
    <phoneticPr fontId="32"/>
  </si>
  <si>
    <t>手術関係者の安全に配慮した構造で、学生、教員、スタッフが馬の全身麻酔手術を実施できる十分な広さの室。</t>
    <phoneticPr fontId="32"/>
  </si>
  <si>
    <t>罹患馬を個別に収容できる室。</t>
    <phoneticPr fontId="32"/>
  </si>
  <si>
    <t>大型の枠場を設置し、学生、教員、スタッフが牛の診療を行うことができる広さの室。</t>
    <phoneticPr fontId="32"/>
  </si>
  <si>
    <t>牛の全身麻酔時に使用する手術台。</t>
    <phoneticPr fontId="32"/>
  </si>
  <si>
    <t>関係者の安全に配慮した構造で、学生、教員、スタッフが牛の麻酔導入時と覚醒時に使用する室。</t>
    <phoneticPr fontId="32"/>
  </si>
  <si>
    <t>手術関係者の安全に配慮した構造で、学生、教員、スタッフが牛の全身麻酔手術を実施できる十分な広さの室。</t>
    <phoneticPr fontId="32"/>
  </si>
  <si>
    <t>罹患牛を個別に収容できる室。</t>
    <phoneticPr fontId="32"/>
  </si>
  <si>
    <t>１　「受講生数／動物数」欄は、自動計算されるよう設定しています。</t>
    <phoneticPr fontId="32"/>
  </si>
  <si>
    <t>３　羊、山羊及びエキゾチックアニマル（ウサギ、フェレット等）については、「その他動物種について」に記載してください。</t>
    <phoneticPr fontId="32"/>
  </si>
  <si>
    <t>（表１：評価の視点2-3）開講科目一覧（講義科目）</t>
    <rPh sb="13" eb="15">
      <t>カイコウ</t>
    </rPh>
    <rPh sb="15" eb="17">
      <t>カモク</t>
    </rPh>
    <rPh sb="17" eb="19">
      <t>イチラン</t>
    </rPh>
    <rPh sb="20" eb="24">
      <t>コウギカモク</t>
    </rPh>
    <phoneticPr fontId="32"/>
  </si>
  <si>
    <t>（表２：評価の視点2-3）開講科目一覧（実習科目）</t>
    <rPh sb="13" eb="15">
      <t>カイコウ</t>
    </rPh>
    <rPh sb="15" eb="17">
      <t>カモク</t>
    </rPh>
    <rPh sb="17" eb="19">
      <t>イチラン</t>
    </rPh>
    <phoneticPr fontId="32"/>
  </si>
  <si>
    <t>（表４：評価の視点2-5）実習科目に対する教員・ＴＡ・ＳＡの配置</t>
    <rPh sb="4" eb="6">
      <t>ヒョウカ</t>
    </rPh>
    <rPh sb="7" eb="9">
      <t>シテン</t>
    </rPh>
    <rPh sb="13" eb="15">
      <t>ジッシュウ</t>
    </rPh>
    <rPh sb="15" eb="17">
      <t>カモク</t>
    </rPh>
    <rPh sb="18" eb="19">
      <t>タイ</t>
    </rPh>
    <rPh sb="21" eb="23">
      <t>キョウイン</t>
    </rPh>
    <rPh sb="30" eb="32">
      <t>ハイチ</t>
    </rPh>
    <phoneticPr fontId="32"/>
  </si>
  <si>
    <t>（表７：評価の視点2-10）総合参加型臨床実習体制</t>
    <rPh sb="4" eb="6">
      <t>ヒョウカ</t>
    </rPh>
    <rPh sb="7" eb="9">
      <t>シテン</t>
    </rPh>
    <rPh sb="14" eb="21">
      <t>ソウゴウサンカガタリンショウ</t>
    </rPh>
    <rPh sb="21" eb="23">
      <t>ジッシュウ</t>
    </rPh>
    <rPh sb="23" eb="25">
      <t>タイセイ</t>
    </rPh>
    <phoneticPr fontId="32"/>
  </si>
  <si>
    <t>小動物診療科</t>
    <rPh sb="0" eb="1">
      <t>ショウ</t>
    </rPh>
    <rPh sb="1" eb="3">
      <t>ドウブツ</t>
    </rPh>
    <rPh sb="3" eb="6">
      <t>シンリョウカ</t>
    </rPh>
    <phoneticPr fontId="32"/>
  </si>
  <si>
    <r>
      <t>１　獣医学関連業務への就職者数には、以下①～④に該当する数を記載してください。
　　</t>
    </r>
    <r>
      <rPr>
        <sz val="10"/>
        <rFont val="ＭＳ 明朝"/>
        <family val="1"/>
        <charset val="128"/>
      </rPr>
      <t>①産業動物診療、②伴侶動物診療、③①②以外の診療、④診療以外の業務であって獣医学上の知識を必要とするもの</t>
    </r>
    <rPh sb="2" eb="7">
      <t>ジュウイガクカンレン</t>
    </rPh>
    <rPh sb="7" eb="9">
      <t>ギョウム</t>
    </rPh>
    <rPh sb="11" eb="15">
      <t>シュウショクシャスウ</t>
    </rPh>
    <rPh sb="18" eb="20">
      <t>イカ</t>
    </rPh>
    <rPh sb="24" eb="26">
      <t>ガイトウ</t>
    </rPh>
    <rPh sb="43" eb="45">
      <t>サンギョウ</t>
    </rPh>
    <rPh sb="45" eb="49">
      <t>ドウブツシンリョウ</t>
    </rPh>
    <rPh sb="51" eb="57">
      <t>ハンリョドウブツシンリョウ</t>
    </rPh>
    <rPh sb="61" eb="63">
      <t>イガイ</t>
    </rPh>
    <rPh sb="64" eb="66">
      <t>シンリョウ</t>
    </rPh>
    <rPh sb="68" eb="70">
      <t>シンリョウ</t>
    </rPh>
    <rPh sb="70" eb="72">
      <t>イガイ</t>
    </rPh>
    <rPh sb="73" eb="75">
      <t>ギョウム</t>
    </rPh>
    <rPh sb="79" eb="83">
      <t>ジュウイガクジョウ</t>
    </rPh>
    <rPh sb="84" eb="86">
      <t>チシキ</t>
    </rPh>
    <rPh sb="87" eb="89">
      <t>ヒツヨウ</t>
    </rPh>
    <phoneticPr fontId="32"/>
  </si>
  <si>
    <t>機能と設計、管理</t>
    <rPh sb="0" eb="2">
      <t>キノウ</t>
    </rPh>
    <rPh sb="3" eb="5">
      <t>セッケイ</t>
    </rPh>
    <rPh sb="6" eb="8">
      <t>カンリ</t>
    </rPh>
    <phoneticPr fontId="32"/>
  </si>
  <si>
    <t>＜国家試験合格状況＞</t>
    <rPh sb="1" eb="3">
      <t>コッカ</t>
    </rPh>
    <rPh sb="3" eb="5">
      <t>シケン</t>
    </rPh>
    <rPh sb="5" eb="7">
      <t>ゴウカク</t>
    </rPh>
    <rPh sb="7" eb="9">
      <t>ジョウキョウ</t>
    </rPh>
    <phoneticPr fontId="32"/>
  </si>
  <si>
    <t>＜卒業生の進路状況＞</t>
    <rPh sb="1" eb="4">
      <t>ソツギョウセイ</t>
    </rPh>
    <rPh sb="5" eb="7">
      <t>シンロ</t>
    </rPh>
    <rPh sb="7" eb="9">
      <t>ジョウキョウ</t>
    </rPh>
    <phoneticPr fontId="32"/>
  </si>
  <si>
    <t>（表10：評価の視点3-3）附属獣医学教育病院の施設・設備</t>
    <rPh sb="5" eb="7">
      <t>ヒョウカ</t>
    </rPh>
    <rPh sb="8" eb="10">
      <t>シテン</t>
    </rPh>
    <rPh sb="14" eb="19">
      <t>フゾクジュウイガク</t>
    </rPh>
    <rPh sb="19" eb="23">
      <t>キョウイクビョウイン</t>
    </rPh>
    <rPh sb="24" eb="26">
      <t>シセツ</t>
    </rPh>
    <rPh sb="27" eb="29">
      <t>セツビ</t>
    </rPh>
    <phoneticPr fontId="32"/>
  </si>
  <si>
    <t>（表11：評価の視点3-5）実験動物の飼養に関する施設・設備</t>
    <rPh sb="5" eb="7">
      <t>ヒョウカ</t>
    </rPh>
    <rPh sb="8" eb="10">
      <t>シテン</t>
    </rPh>
    <rPh sb="14" eb="18">
      <t>ジッケンドウブツ</t>
    </rPh>
    <rPh sb="19" eb="21">
      <t>シヨウ</t>
    </rPh>
    <rPh sb="22" eb="23">
      <t>カン</t>
    </rPh>
    <rPh sb="25" eb="27">
      <t>シセツ</t>
    </rPh>
    <rPh sb="28" eb="30">
      <t>セツビ</t>
    </rPh>
    <phoneticPr fontId="32"/>
  </si>
  <si>
    <t>（表12：評価の視点4-5）定員管理</t>
    <rPh sb="5" eb="7">
      <t>ヒョウカ</t>
    </rPh>
    <rPh sb="8" eb="10">
      <t>シテン</t>
    </rPh>
    <phoneticPr fontId="32"/>
  </si>
  <si>
    <t>（表13：評価の視点4-5）在籍学生数内訳、留年者数、退学者数</t>
    <rPh sb="5" eb="7">
      <t>ヒョウカ</t>
    </rPh>
    <rPh sb="8" eb="10">
      <t>シテン</t>
    </rPh>
    <phoneticPr fontId="32"/>
  </si>
  <si>
    <t>（表14：評価の視点5-2）分野ごとの教員配置</t>
    <rPh sb="5" eb="7">
      <t>ヒョウカ</t>
    </rPh>
    <rPh sb="8" eb="10">
      <t>シテン</t>
    </rPh>
    <rPh sb="14" eb="16">
      <t>ブンヤ</t>
    </rPh>
    <rPh sb="19" eb="21">
      <t>キョウイン</t>
    </rPh>
    <rPh sb="21" eb="23">
      <t>ハイチ</t>
    </rPh>
    <phoneticPr fontId="32"/>
  </si>
  <si>
    <t>（表15：評価の視点5-5）教員構成</t>
    <rPh sb="5" eb="7">
      <t>ヒョウカ</t>
    </rPh>
    <rPh sb="8" eb="10">
      <t>シテン</t>
    </rPh>
    <phoneticPr fontId="32"/>
  </si>
  <si>
    <t>（表16：評価の視点5-2～5-4）教員個別表</t>
    <rPh sb="1" eb="2">
      <t>ヒョウ</t>
    </rPh>
    <rPh sb="5" eb="7">
      <t>ヒョウカ</t>
    </rPh>
    <rPh sb="8" eb="10">
      <t>シテン</t>
    </rPh>
    <rPh sb="18" eb="20">
      <t>キョウイン</t>
    </rPh>
    <rPh sb="20" eb="23">
      <t>コベツヒョウ</t>
    </rPh>
    <phoneticPr fontId="32"/>
  </si>
  <si>
    <t>（表17：評価の視点5-5）教員性別・国籍別構成</t>
    <rPh sb="5" eb="7">
      <t>ヒョウカ</t>
    </rPh>
    <rPh sb="8" eb="10">
      <t>シテン</t>
    </rPh>
    <phoneticPr fontId="32"/>
  </si>
  <si>
    <t>３　男女の合計数（計の欄を足したもの）、国籍別の合計数（計の欄を足したもの）が表15の専任教員数の計と異ならないよう、確認してください。</t>
    <phoneticPr fontId="32"/>
  </si>
  <si>
    <t>教員の総数（黄色部分）や職位ごとの教員数（水色部分）については、表16及び表17と齟齬がないようにしてください。</t>
    <rPh sb="6" eb="8">
      <t>キイロ</t>
    </rPh>
    <rPh sb="8" eb="10">
      <t>ブブン</t>
    </rPh>
    <rPh sb="21" eb="23">
      <t>ミズイロ</t>
    </rPh>
    <rPh sb="23" eb="25">
      <t>ブブン</t>
    </rPh>
    <rPh sb="35" eb="36">
      <t>オヨ</t>
    </rPh>
    <rPh sb="37" eb="38">
      <t>ヒョウ</t>
    </rPh>
    <phoneticPr fontId="32"/>
  </si>
  <si>
    <t>（表３：評価の視点2-3）アドバンスト科目</t>
    <rPh sb="4" eb="6">
      <t>ヒョウカ</t>
    </rPh>
    <rPh sb="7" eb="9">
      <t>シテン</t>
    </rPh>
    <phoneticPr fontId="32"/>
  </si>
  <si>
    <t>（表６：評価の視点2-6）動物死体を活用した病理学教育</t>
    <rPh sb="1" eb="2">
      <t>ヒョウ</t>
    </rPh>
    <rPh sb="4" eb="6">
      <t>ヒョウカ</t>
    </rPh>
    <rPh sb="7" eb="9">
      <t>シテン</t>
    </rPh>
    <rPh sb="13" eb="17">
      <t>ドウブツシタイ</t>
    </rPh>
    <rPh sb="18" eb="20">
      <t>カツヨウ</t>
    </rPh>
    <rPh sb="22" eb="25">
      <t>ビョウリガク</t>
    </rPh>
    <rPh sb="25" eb="26">
      <t>キョウ</t>
    </rPh>
    <phoneticPr fontId="32"/>
  </si>
  <si>
    <t>（表５：評価の視点2-6）動物死体を活用した解剖学教育</t>
    <rPh sb="1" eb="2">
      <t>ヒョウ</t>
    </rPh>
    <rPh sb="4" eb="6">
      <t>ヒョウカ</t>
    </rPh>
    <rPh sb="7" eb="9">
      <t>シテン</t>
    </rPh>
    <rPh sb="13" eb="17">
      <t>ドウブツシタイ</t>
    </rPh>
    <rPh sb="18" eb="20">
      <t>カツヨウ</t>
    </rPh>
    <rPh sb="22" eb="25">
      <t>カイボウガク</t>
    </rPh>
    <rPh sb="25" eb="27">
      <t>キョウイク</t>
    </rPh>
    <phoneticPr fontId="32"/>
  </si>
  <si>
    <t>（表８：評価の視点2-13）附属獣医学教育病院等における患畜（症例）数</t>
    <rPh sb="4" eb="6">
      <t>ヒョウカ</t>
    </rPh>
    <rPh sb="7" eb="9">
      <t>シテン</t>
    </rPh>
    <rPh sb="14" eb="16">
      <t>フゾク</t>
    </rPh>
    <rPh sb="16" eb="23">
      <t>ジュウイガクキョウイクビョウイン</t>
    </rPh>
    <rPh sb="23" eb="24">
      <t>トウ</t>
    </rPh>
    <rPh sb="28" eb="30">
      <t>カンチク</t>
    </rPh>
    <rPh sb="31" eb="33">
      <t>ショウレイ</t>
    </rPh>
    <rPh sb="34" eb="35">
      <t>スウ</t>
    </rPh>
    <phoneticPr fontId="32"/>
  </si>
  <si>
    <t>（表９：評価の視点2-21）国家試験合格状況・卒業生の進路状況</t>
    <rPh sb="4" eb="6">
      <t>ヒョウカ</t>
    </rPh>
    <rPh sb="7" eb="9">
      <t>シテン</t>
    </rPh>
    <rPh sb="14" eb="16">
      <t>コッカ</t>
    </rPh>
    <rPh sb="16" eb="18">
      <t>シケン</t>
    </rPh>
    <rPh sb="18" eb="20">
      <t>ゴウカク</t>
    </rPh>
    <rPh sb="20" eb="22">
      <t>ジョウキョウ</t>
    </rPh>
    <rPh sb="23" eb="26">
      <t>ソツギョウセイ</t>
    </rPh>
    <rPh sb="27" eb="31">
      <t>シンロジョウキョウ</t>
    </rPh>
    <phoneticPr fontId="32"/>
  </si>
  <si>
    <t>大項目５　教員・教員組織</t>
    <rPh sb="0" eb="3">
      <t>ダイコウモク</t>
    </rPh>
    <rPh sb="5" eb="7">
      <t>キョウイン</t>
    </rPh>
    <rPh sb="8" eb="12">
      <t>キョウインソシキ</t>
    </rPh>
    <phoneticPr fontId="32"/>
  </si>
  <si>
    <t>２　受講者数には評価実施前年度の当該実習における受講生数を入力してください。</t>
    <rPh sb="2" eb="6">
      <t>ジュコウシャスウ</t>
    </rPh>
    <rPh sb="8" eb="10">
      <t>ヒョウカ</t>
    </rPh>
    <rPh sb="10" eb="12">
      <t>ジッシ</t>
    </rPh>
    <rPh sb="12" eb="15">
      <t>ゼンネンド</t>
    </rPh>
    <rPh sb="16" eb="18">
      <t>トウガイ</t>
    </rPh>
    <rPh sb="18" eb="20">
      <t>ジッシュウ</t>
    </rPh>
    <rPh sb="24" eb="28">
      <t>ジュコウセイスウ</t>
    </rPh>
    <rPh sb="29" eb="31">
      <t>ニュウリョク</t>
    </rPh>
    <phoneticPr fontId="32"/>
  </si>
  <si>
    <t>２　１つの授業科目を複数の教員が担当している場合、全ての教員について記載してください。</t>
    <phoneticPr fontId="32"/>
  </si>
  <si>
    <t>３　１つの授業科目を複数の教員が担当している場合、全ての教員について記載してください。</t>
    <phoneticPr fontId="32"/>
  </si>
  <si>
    <t>○○</t>
    <phoneticPr fontId="32"/>
  </si>
  <si>
    <t>　目　　　　　　　　　次</t>
    <rPh sb="1" eb="2">
      <t>メ</t>
    </rPh>
    <rPh sb="11" eb="12">
      <t>ツギ</t>
    </rPh>
    <phoneticPr fontId="47"/>
  </si>
  <si>
    <t>頁</t>
    <rPh sb="0" eb="1">
      <t>ページ</t>
    </rPh>
    <phoneticPr fontId="47"/>
  </si>
  <si>
    <t>　　大項目２　教育の内容・方法・成果</t>
    <phoneticPr fontId="47"/>
  </si>
  <si>
    <t>（表１：評価の視点2-3）開講科目一覧（講義科目）</t>
    <phoneticPr fontId="47"/>
  </si>
  <si>
    <t>○</t>
    <phoneticPr fontId="47"/>
  </si>
  <si>
    <t>（表２：評価の視点2-3）開講科目一覧（実習科目）</t>
    <phoneticPr fontId="28"/>
  </si>
  <si>
    <t>（表３：評価の視点2-3）アドバンスト科目</t>
    <rPh sb="1" eb="2">
      <t>ヒョウ</t>
    </rPh>
    <rPh sb="4" eb="6">
      <t>ヒョウカ</t>
    </rPh>
    <rPh sb="7" eb="9">
      <t>シテン</t>
    </rPh>
    <rPh sb="19" eb="21">
      <t>カモク</t>
    </rPh>
    <phoneticPr fontId="47"/>
  </si>
  <si>
    <t>（表４：評価の視点2-5）実習科目に対する教員・ＴＡ・ＳＡの配置</t>
    <phoneticPr fontId="47"/>
  </si>
  <si>
    <t>（表５：評価の視点2-6）動物死体を活用した解剖学教育</t>
    <rPh sb="1" eb="2">
      <t>ヒョウ</t>
    </rPh>
    <rPh sb="4" eb="6">
      <t>ヒョウカ</t>
    </rPh>
    <rPh sb="7" eb="9">
      <t>シテン</t>
    </rPh>
    <rPh sb="13" eb="15">
      <t>ドウブツ</t>
    </rPh>
    <rPh sb="15" eb="17">
      <t>シタイ</t>
    </rPh>
    <rPh sb="18" eb="20">
      <t>カツヨウ</t>
    </rPh>
    <rPh sb="22" eb="25">
      <t>カイボウガク</t>
    </rPh>
    <rPh sb="25" eb="27">
      <t>キョウイク</t>
    </rPh>
    <phoneticPr fontId="28"/>
  </si>
  <si>
    <t>（表６：評価の視点2-6）動物死体を活用した病理学教育</t>
    <rPh sb="1" eb="2">
      <t>ヒョウ</t>
    </rPh>
    <rPh sb="4" eb="6">
      <t>ヒョウカ</t>
    </rPh>
    <rPh sb="7" eb="9">
      <t>シテン</t>
    </rPh>
    <rPh sb="13" eb="15">
      <t>ドウブツ</t>
    </rPh>
    <rPh sb="15" eb="17">
      <t>シタイ</t>
    </rPh>
    <rPh sb="18" eb="20">
      <t>カツヨウ</t>
    </rPh>
    <rPh sb="22" eb="25">
      <t>ビョウリガク</t>
    </rPh>
    <rPh sb="25" eb="27">
      <t>キョウイク</t>
    </rPh>
    <phoneticPr fontId="47"/>
  </si>
  <si>
    <t>（表７：評価の視点2-10）総合参加型臨床実習体制</t>
    <rPh sb="1" eb="2">
      <t>ヒョウ</t>
    </rPh>
    <rPh sb="4" eb="6">
      <t>ヒョウカ</t>
    </rPh>
    <rPh sb="7" eb="9">
      <t>シテン</t>
    </rPh>
    <rPh sb="14" eb="16">
      <t>ソウゴウ</t>
    </rPh>
    <rPh sb="16" eb="18">
      <t>サンカ</t>
    </rPh>
    <rPh sb="18" eb="19">
      <t>ガタ</t>
    </rPh>
    <rPh sb="19" eb="21">
      <t>リンショウ</t>
    </rPh>
    <rPh sb="21" eb="23">
      <t>ジッシュウ</t>
    </rPh>
    <rPh sb="23" eb="25">
      <t>タイセイ</t>
    </rPh>
    <phoneticPr fontId="28"/>
  </si>
  <si>
    <t>（表８：評価の視点2-13）附属獣医学教育病院等における患畜（症例）数</t>
    <rPh sb="1" eb="2">
      <t>ヒョウ</t>
    </rPh>
    <rPh sb="4" eb="6">
      <t>ヒョウカ</t>
    </rPh>
    <rPh sb="7" eb="9">
      <t>シテン</t>
    </rPh>
    <rPh sb="14" eb="16">
      <t>フゾク</t>
    </rPh>
    <rPh sb="16" eb="19">
      <t>ジュウイガク</t>
    </rPh>
    <rPh sb="19" eb="21">
      <t>キョウイク</t>
    </rPh>
    <rPh sb="21" eb="23">
      <t>ビョウイン</t>
    </rPh>
    <rPh sb="23" eb="24">
      <t>トウ</t>
    </rPh>
    <rPh sb="28" eb="30">
      <t>カンチク</t>
    </rPh>
    <rPh sb="31" eb="33">
      <t>ショウレイ</t>
    </rPh>
    <rPh sb="34" eb="35">
      <t>スウ</t>
    </rPh>
    <phoneticPr fontId="28"/>
  </si>
  <si>
    <t>（表９：評価の視点2-21）国家試験合格状況・卒業生の進路状況</t>
    <phoneticPr fontId="28"/>
  </si>
  <si>
    <t>　　大項目３　教育研究等環境</t>
    <phoneticPr fontId="47"/>
  </si>
  <si>
    <t>（表10：評価の視点3-3）附属獣医学教育病院の施設・設備</t>
    <phoneticPr fontId="28"/>
  </si>
  <si>
    <t>（表11：評価の視点3-5）実験動物の飼養に関する施設・設備</t>
    <phoneticPr fontId="28"/>
  </si>
  <si>
    <t>　　大項目４　学生</t>
    <rPh sb="7" eb="9">
      <t>ガクセイ</t>
    </rPh>
    <phoneticPr fontId="47"/>
  </si>
  <si>
    <t>（表12：評価の視点4-5）定員管理</t>
    <phoneticPr fontId="47"/>
  </si>
  <si>
    <t>（表13：評価の視点4-5）在籍学生数内訳、留年者数、退学者数</t>
    <phoneticPr fontId="49"/>
  </si>
  <si>
    <t>　　大項目５　教員・教員組織</t>
    <phoneticPr fontId="47"/>
  </si>
  <si>
    <t>（表14：評価の視点5-2）分野ごとの教員配置</t>
    <phoneticPr fontId="47"/>
  </si>
  <si>
    <t>（表15：評価の視点5-5）教員構成</t>
    <phoneticPr fontId="49"/>
  </si>
  <si>
    <t>（表16：評価の視点5-2～5-4）教員個別表</t>
    <phoneticPr fontId="47"/>
  </si>
  <si>
    <t>（表17：評価の視点5-5）教員性別・国籍別構成</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</si>
</sst>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
    <numFmt numFmtId="178" formatCode="0.0_ "/>
    <numFmt numFmtId="179" formatCode="[&gt;=0]#,###_ ;[Red]\-#,##0\ "/>
    <numFmt numFmtId="180" formatCode="0.00\ "/>
    <numFmt numFmtId="181" formatCode="#,##0.0_);[Red]\(#,##0.0\)"/>
    <numFmt numFmtId="182" formatCode="[=0]#,###\ ;[&gt;0]\(#,##0\);[Red]\(#,##0\)"/>
    <numFmt numFmtId="183" formatCode="0.00_);[Red]\(0.00\)"/>
    <numFmt numFmtId="184" formatCode="0.00_ "/>
    <numFmt numFmtId="185" formatCode="0.0&quot;%&quot;"/>
  </numFmts>
  <fonts count="50" x14ac:knownFonts="1">
    <font>
      <sz val="11"/>
      <color theme="1"/>
      <name val="Arial"/>
      <scheme val="minor"/>
    </font>
    <font>
      <sz val="11"/>
      <name val="ＭＳ Ｐゴシック"/>
      <family val="3"/>
      <charset val="128"/>
    </font>
    <font>
      <sz val="10"/>
      <name val="ＭＳ Ｐ明朝"/>
      <family val="1"/>
      <charset val="128"/>
    </font>
    <font>
      <sz val="12"/>
      <name val="BIZ UDPゴシック"/>
      <family val="3"/>
      <charset val="128"/>
    </font>
    <font>
      <sz val="16"/>
      <name val="ＭＳ Ｐ明朝"/>
      <family val="1"/>
      <charset val="128"/>
    </font>
    <font>
      <sz val="10"/>
      <name val="ＭＳ ゴシック"/>
      <family val="3"/>
      <charset val="128"/>
    </font>
    <font>
      <sz val="20"/>
      <name val="BIZ UDPゴシック"/>
      <family val="3"/>
      <charset val="128"/>
    </font>
    <font>
      <sz val="28"/>
      <name val="BIZ UDPゴシック"/>
      <family val="3"/>
      <charset val="128"/>
    </font>
    <font>
      <b/>
      <sz val="28"/>
      <name val="HG丸ｺﾞｼｯｸM-PRO"/>
      <family val="3"/>
      <charset val="128"/>
    </font>
    <font>
      <sz val="24"/>
      <name val="ＭＳ Ｐ明朝"/>
      <family val="1"/>
      <charset val="128"/>
    </font>
    <font>
      <b/>
      <sz val="14"/>
      <name val="ＭＳ ゴシック"/>
      <family val="3"/>
      <charset val="128"/>
    </font>
    <font>
      <sz val="24"/>
      <name val="BIZ UDPゴシック"/>
      <family val="3"/>
      <charset val="128"/>
    </font>
    <font>
      <sz val="12"/>
      <name val="ＭＳ Ｐ明朝"/>
      <family val="1"/>
      <charset val="128"/>
    </font>
    <font>
      <sz val="12"/>
      <name val="ＭＳ ゴシック"/>
      <family val="3"/>
      <charset val="128"/>
    </font>
    <font>
      <sz val="12"/>
      <name val="ＭＳ 明朝"/>
      <family val="1"/>
      <charset val="128"/>
    </font>
    <font>
      <sz val="10"/>
      <name val="ＭＳ 明朝"/>
      <family val="1"/>
      <charset val="128"/>
    </font>
    <font>
      <sz val="11"/>
      <name val="ＭＳ 明朝"/>
      <family val="1"/>
      <charset val="128"/>
    </font>
    <font>
      <sz val="11"/>
      <name val="ＭＳ Ｐ明朝"/>
      <family val="1"/>
      <charset val="128"/>
    </font>
    <font>
      <b/>
      <sz val="10"/>
      <color indexed="2"/>
      <name val="ＭＳ Ｐ明朝"/>
      <family val="1"/>
      <charset val="128"/>
    </font>
    <font>
      <sz val="10.5"/>
      <name val="ＭＳ 明朝"/>
      <family val="1"/>
      <charset val="128"/>
    </font>
    <font>
      <b/>
      <sz val="11"/>
      <name val="ＭＳ 明朝"/>
      <family val="1"/>
      <charset val="128"/>
    </font>
    <font>
      <sz val="9"/>
      <name val="ＭＳ 明朝"/>
      <family val="1"/>
      <charset val="128"/>
    </font>
    <font>
      <sz val="16"/>
      <name val="ＭＳ ゴシック"/>
      <family val="3"/>
      <charset val="128"/>
    </font>
    <font>
      <sz val="11"/>
      <name val="Arial"/>
      <family val="2"/>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10.5"/>
      <name val="Arial"/>
      <family val="2"/>
      <scheme val="minor"/>
    </font>
    <font>
      <sz val="10"/>
      <name val="ＭＳ Ｐゴシック"/>
      <family val="3"/>
      <charset val="128"/>
    </font>
    <font>
      <b/>
      <sz val="12"/>
      <name val="ＭＳ Ｐ明朝"/>
      <family val="1"/>
      <charset val="128"/>
    </font>
    <font>
      <sz val="10.5"/>
      <name val="ＭＳ ゴシック"/>
      <family val="3"/>
      <charset val="128"/>
    </font>
    <font>
      <sz val="11"/>
      <color theme="1"/>
      <name val="Arial"/>
      <family val="2"/>
      <scheme val="minor"/>
    </font>
    <font>
      <sz val="6"/>
      <name val="Arial"/>
      <family val="3"/>
      <charset val="128"/>
      <scheme val="minor"/>
    </font>
    <font>
      <sz val="11"/>
      <color theme="1"/>
      <name val="ＭＳ Ｐゴシック"/>
      <family val="3"/>
      <charset val="128"/>
    </font>
    <font>
      <sz val="8"/>
      <color theme="1"/>
      <name val="ＭＳ 明朝"/>
      <family val="1"/>
      <charset val="128"/>
    </font>
    <font>
      <sz val="12"/>
      <name val="Arial"/>
      <family val="2"/>
    </font>
    <font>
      <sz val="6"/>
      <name val="ＭＳ Ｐゴシック"/>
      <family val="3"/>
      <charset val="128"/>
    </font>
    <font>
      <sz val="16"/>
      <name val="ＭＳ 明朝"/>
      <family val="1"/>
      <charset val="128"/>
    </font>
    <font>
      <sz val="12"/>
      <color theme="1"/>
      <name val="ＭＳ 明朝"/>
      <family val="1"/>
      <charset val="128"/>
    </font>
    <font>
      <b/>
      <sz val="12"/>
      <name val="ＭＳ ゴシック"/>
      <family val="3"/>
      <charset val="128"/>
    </font>
    <font>
      <sz val="11"/>
      <name val="Arial"/>
      <family val="2"/>
    </font>
    <font>
      <sz val="11"/>
      <color rgb="FF0070C0"/>
      <name val="ＭＳ 明朝"/>
      <family val="1"/>
      <charset val="128"/>
    </font>
    <font>
      <sz val="11"/>
      <color rgb="FFFF0000"/>
      <name val="ＭＳ Ｐゴシック"/>
      <family val="3"/>
      <charset val="128"/>
    </font>
    <font>
      <sz val="11"/>
      <color theme="0" tint="-0.34998626667073579"/>
      <name val="ＭＳ 明朝"/>
      <family val="1"/>
      <charset val="128"/>
    </font>
    <font>
      <sz val="11"/>
      <color rgb="FFFF0000"/>
      <name val="Arial"/>
      <family val="2"/>
      <scheme val="minor"/>
    </font>
    <font>
      <sz val="11"/>
      <color theme="1"/>
      <name val="Arial"/>
      <family val="3"/>
      <charset val="128"/>
      <scheme val="minor"/>
    </font>
    <font>
      <sz val="14"/>
      <name val="ＭＳ ゴシック"/>
      <family val="3"/>
      <charset val="128"/>
    </font>
    <font>
      <sz val="6"/>
      <name val="ＭＳ Ｐ明朝"/>
      <family val="1"/>
      <charset val="128"/>
    </font>
    <font>
      <b/>
      <sz val="11"/>
      <name val="ＭＳ Ｐ明朝"/>
      <family val="1"/>
      <charset val="128"/>
    </font>
    <font>
      <sz val="6"/>
      <name val="Arial"/>
      <family val="2"/>
      <charset val="128"/>
      <scheme val="minor"/>
    </font>
  </fonts>
  <fills count="19">
    <fill>
      <patternFill patternType="none"/>
    </fill>
    <fill>
      <patternFill patternType="gray125"/>
    </fill>
    <fill>
      <patternFill patternType="solid">
        <fgColor indexed="27"/>
        <bgColor indexed="27"/>
      </patternFill>
    </fill>
    <fill>
      <patternFill patternType="solid">
        <fgColor theme="0" tint="-0.249977111117893"/>
        <bgColor theme="0" tint="-0.249977111117893"/>
      </patternFill>
    </fill>
    <fill>
      <patternFill patternType="solid">
        <fgColor theme="2" tint="-9.9948118533890809E-2"/>
        <bgColor theme="2" tint="-9.9948118533890809E-2"/>
      </patternFill>
    </fill>
    <fill>
      <patternFill patternType="solid">
        <fgColor theme="2" tint="-9.9978637043366805E-2"/>
        <bgColor theme="2" tint="-9.9978637043366805E-2"/>
      </patternFill>
    </fill>
    <fill>
      <patternFill patternType="solid">
        <fgColor theme="0"/>
        <bgColor theme="0"/>
      </patternFill>
    </fill>
    <fill>
      <patternFill patternType="solid">
        <fgColor rgb="FF99FFCC"/>
        <bgColor rgb="FF99FFCC"/>
      </patternFill>
    </fill>
    <fill>
      <patternFill patternType="solid">
        <fgColor rgb="FF66FFFF"/>
        <bgColor rgb="FF66FFFF"/>
      </patternFill>
    </fill>
    <fill>
      <patternFill patternType="solid">
        <fgColor theme="2"/>
        <bgColor theme="2"/>
      </patternFill>
    </fill>
    <fill>
      <patternFill patternType="solid">
        <fgColor rgb="FF66FFFF"/>
        <bgColor indexed="27"/>
      </patternFill>
    </fill>
    <fill>
      <patternFill patternType="solid">
        <fgColor rgb="FF66FFFF"/>
        <bgColor theme="2" tint="-9.9978637043366805E-2"/>
      </patternFill>
    </fill>
    <fill>
      <patternFill patternType="solid">
        <fgColor theme="2" tint="-9.9978637043366805E-2"/>
        <bgColor indexed="64"/>
      </patternFill>
    </fill>
    <fill>
      <patternFill patternType="solid">
        <fgColor rgb="FFCCFFFF"/>
        <bgColor indexed="27"/>
      </patternFill>
    </fill>
    <fill>
      <patternFill patternType="solid">
        <fgColor rgb="FFCCFFFF"/>
        <bgColor indexed="64"/>
      </patternFill>
    </fill>
    <fill>
      <patternFill patternType="solid">
        <fgColor theme="9" tint="0.79998168889431442"/>
        <bgColor indexed="27"/>
      </patternFill>
    </fill>
    <fill>
      <patternFill patternType="solid">
        <fgColor theme="0" tint="-0.249977111117893"/>
        <bgColor indexed="27"/>
      </patternFill>
    </fill>
    <fill>
      <patternFill patternType="solid">
        <fgColor theme="0" tint="-0.249977111117893"/>
        <bgColor indexed="64"/>
      </patternFill>
    </fill>
    <fill>
      <patternFill patternType="solid">
        <fgColor theme="5" tint="0.79998168889431442"/>
        <bgColor rgb="FF66FFFF"/>
      </patternFill>
    </fill>
  </fills>
  <borders count="1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dotted">
        <color indexed="64"/>
      </top>
      <bottom style="thin">
        <color indexed="64"/>
      </bottom>
      <diagonal/>
    </border>
    <border>
      <left/>
      <right/>
      <top style="double">
        <color indexed="64"/>
      </top>
      <bottom/>
      <diagonal/>
    </border>
    <border>
      <left/>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diagonalUp="1">
      <left style="thin">
        <color indexed="64"/>
      </left>
      <right style="thin">
        <color indexed="64"/>
      </right>
      <top style="medium">
        <color indexed="64"/>
      </top>
      <bottom style="medium">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s>
  <cellStyleXfs count="11">
    <xf numFmtId="0" fontId="0" fillId="0" borderId="0"/>
    <xf numFmtId="9" fontId="1" fillId="0" borderId="0">
      <alignment vertical="center"/>
    </xf>
    <xf numFmtId="0" fontId="2" fillId="0" borderId="0"/>
    <xf numFmtId="0" fontId="1" fillId="0" borderId="0">
      <alignment vertical="center"/>
    </xf>
    <xf numFmtId="0" fontId="31" fillId="0" borderId="0">
      <alignment vertical="center"/>
    </xf>
    <xf numFmtId="0" fontId="1" fillId="0" borderId="0"/>
    <xf numFmtId="0" fontId="1" fillId="0" borderId="0"/>
    <xf numFmtId="38" fontId="2" fillId="0" borderId="0" applyFont="0" applyFill="0" applyBorder="0" applyAlignment="0" applyProtection="0"/>
    <xf numFmtId="0" fontId="35" fillId="0" borderId="0"/>
    <xf numFmtId="0" fontId="31" fillId="0" borderId="0"/>
    <xf numFmtId="0" fontId="45" fillId="0" borderId="0"/>
  </cellStyleXfs>
  <cellXfs count="684">
    <xf numFmtId="0" fontId="0" fillId="0" borderId="0" xfId="0"/>
    <xf numFmtId="0" fontId="2" fillId="0" borderId="0" xfId="2"/>
    <xf numFmtId="0" fontId="3" fillId="0" borderId="0" xfId="2" applyFont="1" applyAlignment="1">
      <alignment horizontal="right" vertical="top"/>
    </xf>
    <xf numFmtId="0" fontId="4" fillId="0" borderId="0" xfId="2" applyFont="1"/>
    <xf numFmtId="0" fontId="5" fillId="0" borderId="0" xfId="2" applyFont="1"/>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xf numFmtId="0" fontId="10" fillId="0" borderId="0" xfId="2" applyFont="1" applyAlignment="1">
      <alignment horizontal="center" vertical="center"/>
    </xf>
    <xf numFmtId="0" fontId="11" fillId="0" borderId="0" xfId="2" applyFont="1" applyAlignment="1">
      <alignment horizontal="center"/>
    </xf>
    <xf numFmtId="0" fontId="11" fillId="0" borderId="0" xfId="2" applyFont="1"/>
    <xf numFmtId="0" fontId="11" fillId="0" borderId="0" xfId="2" applyFont="1" applyAlignment="1">
      <alignment horizontal="center" vertical="center"/>
    </xf>
    <xf numFmtId="0" fontId="12" fillId="0" borderId="0" xfId="2" applyFont="1" applyAlignment="1">
      <alignment wrapText="1"/>
    </xf>
    <xf numFmtId="0" fontId="2" fillId="0" borderId="0" xfId="2" applyAlignment="1">
      <alignment vertical="center"/>
    </xf>
    <xf numFmtId="0" fontId="2" fillId="0" borderId="0" xfId="2" applyAlignment="1">
      <alignment horizontal="center" vertical="top"/>
    </xf>
    <xf numFmtId="0" fontId="2" fillId="0" borderId="0" xfId="2" applyAlignment="1">
      <alignment vertical="center" wrapText="1"/>
    </xf>
    <xf numFmtId="0" fontId="14" fillId="0" borderId="0" xfId="2" applyFont="1" applyAlignment="1">
      <alignment horizontal="center" vertical="center" wrapText="1"/>
    </xf>
    <xf numFmtId="0" fontId="2" fillId="0" borderId="1" xfId="2" applyBorder="1" applyAlignment="1">
      <alignment horizontal="center" vertical="top"/>
    </xf>
    <xf numFmtId="0" fontId="15" fillId="0" borderId="2" xfId="2" applyFont="1" applyBorder="1" applyAlignment="1">
      <alignment vertical="center" wrapText="1"/>
    </xf>
    <xf numFmtId="0" fontId="2" fillId="0" borderId="0" xfId="2" applyAlignment="1">
      <alignment vertical="top"/>
    </xf>
    <xf numFmtId="49" fontId="16" fillId="0" borderId="3" xfId="2" applyNumberFormat="1" applyFont="1" applyBorder="1" applyAlignment="1">
      <alignment horizontal="center" vertical="top" wrapText="1"/>
    </xf>
    <xf numFmtId="0" fontId="16" fillId="0" borderId="4" xfId="2" applyFont="1" applyBorder="1" applyAlignment="1">
      <alignment vertical="top" wrapText="1"/>
    </xf>
    <xf numFmtId="0" fontId="16" fillId="0" borderId="4" xfId="2" applyFont="1" applyBorder="1" applyAlignment="1">
      <alignment horizontal="left" vertical="top" wrapText="1"/>
    </xf>
    <xf numFmtId="49" fontId="16" fillId="0" borderId="3" xfId="2" applyNumberFormat="1" applyFont="1" applyBorder="1" applyAlignment="1">
      <alignment horizontal="center" vertical="top"/>
    </xf>
    <xf numFmtId="0" fontId="17" fillId="0" borderId="0" xfId="2" applyFont="1" applyAlignment="1">
      <alignment vertical="center"/>
    </xf>
    <xf numFmtId="0" fontId="17" fillId="0" borderId="0" xfId="2" applyFont="1" applyAlignment="1">
      <alignment vertical="top"/>
    </xf>
    <xf numFmtId="49" fontId="16" fillId="0" borderId="5" xfId="2" applyNumberFormat="1" applyFont="1" applyBorder="1" applyAlignment="1">
      <alignment horizontal="center" vertical="top" wrapText="1"/>
    </xf>
    <xf numFmtId="0" fontId="16" fillId="0" borderId="6" xfId="2" applyFont="1" applyBorder="1" applyAlignment="1">
      <alignment horizontal="left" vertical="top" wrapText="1"/>
    </xf>
    <xf numFmtId="0" fontId="5" fillId="0" borderId="0" xfId="2" applyFont="1" applyAlignment="1">
      <alignment horizontal="left" vertical="top"/>
    </xf>
    <xf numFmtId="0" fontId="18" fillId="0" borderId="0" xfId="2" applyFont="1" applyAlignment="1">
      <alignment vertical="center" wrapText="1"/>
    </xf>
    <xf numFmtId="0" fontId="20" fillId="0" borderId="0" xfId="2" applyFont="1" applyAlignment="1">
      <alignment horizontal="left" vertical="center"/>
    </xf>
    <xf numFmtId="0" fontId="19" fillId="0" borderId="0" xfId="2" applyFont="1" applyAlignment="1">
      <alignment vertical="center"/>
    </xf>
    <xf numFmtId="176" fontId="19" fillId="0" borderId="0" xfId="2" applyNumberFormat="1" applyFont="1" applyAlignment="1">
      <alignment vertical="center"/>
    </xf>
    <xf numFmtId="0" fontId="1" fillId="0" borderId="0" xfId="3">
      <alignment vertical="center"/>
    </xf>
    <xf numFmtId="0" fontId="22" fillId="0" borderId="0" xfId="3" applyFont="1" applyAlignment="1">
      <alignment horizontal="center" vertical="center"/>
    </xf>
    <xf numFmtId="0" fontId="23" fillId="0" borderId="0" xfId="3" applyFont="1">
      <alignment vertical="center"/>
    </xf>
    <xf numFmtId="0" fontId="16" fillId="0" borderId="0" xfId="3" applyFont="1">
      <alignment vertical="center"/>
    </xf>
    <xf numFmtId="0" fontId="25" fillId="0" borderId="0" xfId="0" applyFont="1" applyAlignment="1">
      <alignment horizontal="left"/>
    </xf>
    <xf numFmtId="0" fontId="24" fillId="0" borderId="0" xfId="0" applyFont="1"/>
    <xf numFmtId="0" fontId="0" fillId="0" borderId="0" xfId="0" applyAlignment="1">
      <alignment horizontal="left"/>
    </xf>
    <xf numFmtId="176" fontId="19" fillId="0" borderId="0" xfId="3" applyNumberFormat="1" applyFont="1">
      <alignment vertical="center"/>
    </xf>
    <xf numFmtId="176" fontId="27" fillId="0" borderId="0" xfId="3" applyNumberFormat="1" applyFont="1">
      <alignment vertical="center"/>
    </xf>
    <xf numFmtId="0" fontId="15" fillId="2" borderId="14" xfId="3" applyFont="1" applyFill="1" applyBorder="1" applyAlignment="1">
      <alignment vertical="center" textRotation="255"/>
    </xf>
    <xf numFmtId="0" fontId="15" fillId="2" borderId="15" xfId="3" applyFont="1" applyFill="1" applyBorder="1" applyAlignment="1">
      <alignment vertical="center" textRotation="255"/>
    </xf>
    <xf numFmtId="176" fontId="15" fillId="2" borderId="15" xfId="3" applyNumberFormat="1" applyFont="1" applyFill="1" applyBorder="1" applyAlignment="1">
      <alignment horizontal="center" vertical="center"/>
    </xf>
    <xf numFmtId="176" fontId="15" fillId="2" borderId="33" xfId="3" applyNumberFormat="1" applyFont="1" applyFill="1" applyBorder="1" applyAlignment="1">
      <alignment horizontal="center" vertical="center" wrapText="1"/>
    </xf>
    <xf numFmtId="176" fontId="15" fillId="2" borderId="9" xfId="3" applyNumberFormat="1" applyFont="1" applyFill="1" applyBorder="1" applyAlignment="1">
      <alignment horizontal="center" vertical="center"/>
    </xf>
    <xf numFmtId="176" fontId="16" fillId="0" borderId="9" xfId="3" applyNumberFormat="1" applyFont="1" applyBorder="1">
      <alignment vertical="center"/>
    </xf>
    <xf numFmtId="176" fontId="16" fillId="4" borderId="10" xfId="3" applyNumberFormat="1" applyFont="1" applyFill="1" applyBorder="1">
      <alignment vertical="center"/>
    </xf>
    <xf numFmtId="176" fontId="16" fillId="4" borderId="36" xfId="3" applyNumberFormat="1" applyFont="1" applyFill="1" applyBorder="1">
      <alignment vertical="center"/>
    </xf>
    <xf numFmtId="176" fontId="16" fillId="4" borderId="22" xfId="3" applyNumberFormat="1" applyFont="1" applyFill="1" applyBorder="1">
      <alignment vertical="center"/>
    </xf>
    <xf numFmtId="176" fontId="15" fillId="5" borderId="9" xfId="3" applyNumberFormat="1" applyFont="1" applyFill="1" applyBorder="1" applyAlignment="1">
      <alignment horizontal="center" vertical="center" wrapText="1"/>
    </xf>
    <xf numFmtId="2" fontId="16" fillId="5" borderId="9" xfId="1" applyNumberFormat="1" applyFont="1" applyFill="1" applyBorder="1">
      <alignment vertical="center"/>
    </xf>
    <xf numFmtId="176" fontId="16" fillId="4" borderId="40" xfId="3" applyNumberFormat="1" applyFont="1" applyFill="1" applyBorder="1">
      <alignment vertical="center"/>
    </xf>
    <xf numFmtId="176" fontId="15" fillId="5" borderId="45" xfId="3" applyNumberFormat="1" applyFont="1" applyFill="1" applyBorder="1" applyAlignment="1">
      <alignment horizontal="center" vertical="center"/>
    </xf>
    <xf numFmtId="0" fontId="15" fillId="0" borderId="0" xfId="3" applyFont="1">
      <alignment vertical="center"/>
    </xf>
    <xf numFmtId="0" fontId="15" fillId="2" borderId="41" xfId="3" applyFont="1" applyFill="1" applyBorder="1" applyAlignment="1">
      <alignment vertical="center" textRotation="255"/>
    </xf>
    <xf numFmtId="0" fontId="15" fillId="2" borderId="42" xfId="3" applyFont="1" applyFill="1" applyBorder="1" applyAlignment="1">
      <alignment vertical="center" textRotation="255"/>
    </xf>
    <xf numFmtId="176" fontId="15" fillId="2" borderId="46" xfId="3" applyNumberFormat="1" applyFont="1" applyFill="1" applyBorder="1" applyAlignment="1">
      <alignment horizontal="center" vertical="center"/>
    </xf>
    <xf numFmtId="176" fontId="16" fillId="2" borderId="47" xfId="3" applyNumberFormat="1" applyFont="1" applyFill="1" applyBorder="1" applyAlignment="1">
      <alignment horizontal="center" vertical="center" wrapText="1"/>
    </xf>
    <xf numFmtId="176" fontId="16" fillId="2" borderId="48" xfId="3" applyNumberFormat="1" applyFont="1" applyFill="1" applyBorder="1" applyAlignment="1">
      <alignment horizontal="center" vertical="center" wrapText="1"/>
    </xf>
    <xf numFmtId="176" fontId="21" fillId="6" borderId="41" xfId="3" applyNumberFormat="1" applyFont="1" applyFill="1" applyBorder="1" applyAlignment="1">
      <alignment horizontal="center" vertical="center"/>
    </xf>
    <xf numFmtId="176" fontId="16" fillId="0" borderId="40" xfId="3" applyNumberFormat="1" applyFont="1" applyBorder="1">
      <alignment vertical="center"/>
    </xf>
    <xf numFmtId="0" fontId="16" fillId="0" borderId="40" xfId="3" applyFont="1" applyBorder="1">
      <alignment vertical="center"/>
    </xf>
    <xf numFmtId="176" fontId="16" fillId="0" borderId="38" xfId="3" applyNumberFormat="1" applyFont="1" applyBorder="1">
      <alignment vertical="center"/>
    </xf>
    <xf numFmtId="0" fontId="15" fillId="0" borderId="0" xfId="3" applyFont="1" applyAlignment="1">
      <alignment horizontal="center" vertical="center"/>
    </xf>
    <xf numFmtId="176" fontId="21" fillId="6" borderId="51" xfId="3" applyNumberFormat="1" applyFont="1" applyFill="1" applyBorder="1" applyAlignment="1">
      <alignment horizontal="center" vertical="center"/>
    </xf>
    <xf numFmtId="176" fontId="16" fillId="0" borderId="52" xfId="3" applyNumberFormat="1" applyFont="1" applyBorder="1">
      <alignment vertical="center"/>
    </xf>
    <xf numFmtId="0" fontId="16" fillId="0" borderId="52" xfId="3" applyFont="1" applyBorder="1">
      <alignment vertical="center"/>
    </xf>
    <xf numFmtId="176" fontId="16" fillId="0" borderId="53" xfId="3" applyNumberFormat="1" applyFont="1" applyBorder="1">
      <alignment vertical="center"/>
    </xf>
    <xf numFmtId="176" fontId="21" fillId="6" borderId="25" xfId="3" applyNumberFormat="1" applyFont="1" applyFill="1" applyBorder="1" applyAlignment="1">
      <alignment horizontal="center" vertical="center"/>
    </xf>
    <xf numFmtId="176" fontId="16" fillId="0" borderId="26" xfId="3" applyNumberFormat="1" applyFont="1" applyBorder="1">
      <alignment vertical="center"/>
    </xf>
    <xf numFmtId="0" fontId="16" fillId="0" borderId="26" xfId="3" applyFont="1" applyBorder="1">
      <alignment vertical="center"/>
    </xf>
    <xf numFmtId="176" fontId="16" fillId="0" borderId="27" xfId="3" applyNumberFormat="1" applyFont="1" applyBorder="1">
      <alignment vertical="center"/>
    </xf>
    <xf numFmtId="176" fontId="21" fillId="6" borderId="54" xfId="3" applyNumberFormat="1" applyFont="1" applyFill="1" applyBorder="1" applyAlignment="1">
      <alignment horizontal="center" vertical="center"/>
    </xf>
    <xf numFmtId="176" fontId="16" fillId="0" borderId="11" xfId="3" applyNumberFormat="1" applyFont="1" applyBorder="1">
      <alignment vertical="center"/>
    </xf>
    <xf numFmtId="0" fontId="16" fillId="0" borderId="11" xfId="3" applyFont="1" applyBorder="1">
      <alignment vertical="center"/>
    </xf>
    <xf numFmtId="176" fontId="16" fillId="0" borderId="55" xfId="3" applyNumberFormat="1" applyFont="1" applyBorder="1">
      <alignment vertical="center"/>
    </xf>
    <xf numFmtId="176" fontId="21" fillId="6" borderId="17" xfId="3" applyNumberFormat="1" applyFont="1" applyFill="1" applyBorder="1" applyAlignment="1">
      <alignment horizontal="center" vertical="center"/>
    </xf>
    <xf numFmtId="176" fontId="16" fillId="0" borderId="10" xfId="3" applyNumberFormat="1" applyFont="1" applyBorder="1">
      <alignment vertical="center"/>
    </xf>
    <xf numFmtId="176" fontId="16" fillId="0" borderId="18" xfId="3" applyNumberFormat="1" applyFont="1" applyBorder="1">
      <alignment vertical="center"/>
    </xf>
    <xf numFmtId="176" fontId="21" fillId="6" borderId="30" xfId="3" applyNumberFormat="1" applyFont="1" applyFill="1" applyBorder="1" applyAlignment="1">
      <alignment horizontal="center" vertical="center"/>
    </xf>
    <xf numFmtId="176" fontId="16" fillId="0" borderId="31" xfId="3" applyNumberFormat="1" applyFont="1" applyBorder="1">
      <alignment vertical="center"/>
    </xf>
    <xf numFmtId="0" fontId="16" fillId="0" borderId="31" xfId="3" applyFont="1" applyBorder="1">
      <alignment vertical="center"/>
    </xf>
    <xf numFmtId="176" fontId="16" fillId="0" borderId="32" xfId="3" applyNumberFormat="1" applyFont="1" applyBorder="1">
      <alignment vertical="center"/>
    </xf>
    <xf numFmtId="0" fontId="15" fillId="0" borderId="0" xfId="5" applyFont="1" applyAlignment="1">
      <alignment horizontal="left" vertical="center"/>
    </xf>
    <xf numFmtId="0" fontId="15" fillId="0" borderId="0" xfId="2" applyFont="1" applyAlignment="1">
      <alignment vertical="center"/>
    </xf>
    <xf numFmtId="176" fontId="16" fillId="0" borderId="0" xfId="2" applyNumberFormat="1" applyFont="1" applyAlignment="1">
      <alignment vertical="center"/>
    </xf>
    <xf numFmtId="0" fontId="15" fillId="2" borderId="14" xfId="6" applyFont="1" applyFill="1" applyBorder="1" applyAlignment="1">
      <alignment horizontal="center" vertical="center" wrapText="1"/>
    </xf>
    <xf numFmtId="0" fontId="15" fillId="2" borderId="15" xfId="6" applyFont="1" applyFill="1" applyBorder="1" applyAlignment="1">
      <alignment horizontal="center" vertical="center" wrapText="1"/>
    </xf>
    <xf numFmtId="0" fontId="15" fillId="2" borderId="15" xfId="6" applyFont="1" applyFill="1" applyBorder="1" applyAlignment="1">
      <alignment horizontal="center" vertical="center"/>
    </xf>
    <xf numFmtId="176" fontId="19" fillId="2" borderId="13" xfId="2" applyNumberFormat="1" applyFont="1" applyFill="1" applyBorder="1" applyAlignment="1">
      <alignment horizontal="center" vertical="center"/>
    </xf>
    <xf numFmtId="0" fontId="15" fillId="7" borderId="11" xfId="6" applyFont="1" applyFill="1" applyBorder="1" applyAlignment="1">
      <alignment horizontal="justify" vertical="center" wrapText="1" indent="1"/>
    </xf>
    <xf numFmtId="0" fontId="15" fillId="0" borderId="11" xfId="6" applyFont="1" applyBorder="1" applyAlignment="1">
      <alignment horizontal="center" vertical="center"/>
    </xf>
    <xf numFmtId="176" fontId="19" fillId="0" borderId="59" xfId="2" applyNumberFormat="1" applyFont="1" applyBorder="1" applyAlignment="1">
      <alignment vertical="center"/>
    </xf>
    <xf numFmtId="0" fontId="15" fillId="7" borderId="9" xfId="6" applyFont="1" applyFill="1" applyBorder="1" applyAlignment="1">
      <alignment horizontal="justify" vertical="center" wrapText="1" indent="1"/>
    </xf>
    <xf numFmtId="0" fontId="15" fillId="0" borderId="9" xfId="6" applyFont="1" applyBorder="1" applyAlignment="1">
      <alignment horizontal="center" vertical="center"/>
    </xf>
    <xf numFmtId="176" fontId="19" fillId="0" borderId="60" xfId="2" applyNumberFormat="1" applyFont="1" applyBorder="1" applyAlignment="1">
      <alignment vertical="center"/>
    </xf>
    <xf numFmtId="0" fontId="15" fillId="7" borderId="10" xfId="6" applyFont="1" applyFill="1" applyBorder="1" applyAlignment="1">
      <alignment horizontal="justify" vertical="center" wrapText="1" indent="1"/>
    </xf>
    <xf numFmtId="176" fontId="19" fillId="0" borderId="34" xfId="2" applyNumberFormat="1" applyFont="1" applyBorder="1" applyAlignment="1">
      <alignment vertical="center"/>
    </xf>
    <xf numFmtId="0" fontId="15" fillId="2" borderId="62" xfId="6" applyFont="1" applyFill="1" applyBorder="1" applyAlignment="1">
      <alignment horizontal="justify" vertical="center" wrapText="1" indent="1"/>
    </xf>
    <xf numFmtId="0" fontId="15" fillId="0" borderId="62" xfId="6" applyFont="1" applyBorder="1" applyAlignment="1">
      <alignment horizontal="center" vertical="center"/>
    </xf>
    <xf numFmtId="176" fontId="19" fillId="0" borderId="63" xfId="2" applyNumberFormat="1" applyFont="1" applyBorder="1" applyAlignment="1">
      <alignment vertical="center"/>
    </xf>
    <xf numFmtId="0" fontId="15" fillId="2" borderId="9" xfId="6" applyFont="1" applyFill="1" applyBorder="1" applyAlignment="1">
      <alignment horizontal="justify" vertical="center" wrapText="1" indent="1"/>
    </xf>
    <xf numFmtId="0" fontId="15" fillId="2" borderId="65" xfId="6" applyFont="1" applyFill="1" applyBorder="1" applyAlignment="1">
      <alignment horizontal="justify" vertical="center" wrapText="1" indent="1"/>
    </xf>
    <xf numFmtId="176" fontId="19" fillId="0" borderId="66" xfId="2" applyNumberFormat="1" applyFont="1" applyBorder="1" applyAlignment="1">
      <alignment vertical="center"/>
    </xf>
    <xf numFmtId="0" fontId="15" fillId="8" borderId="9" xfId="6" applyFont="1" applyFill="1" applyBorder="1" applyAlignment="1">
      <alignment horizontal="justify" vertical="center" wrapText="1" indent="1"/>
    </xf>
    <xf numFmtId="0" fontId="16" fillId="0" borderId="0" xfId="6" applyFont="1" applyAlignment="1">
      <alignment horizontal="center" vertical="center" wrapText="1"/>
    </xf>
    <xf numFmtId="0" fontId="15" fillId="0" borderId="0" xfId="6" applyFont="1" applyAlignment="1">
      <alignment horizontal="center" vertical="center"/>
    </xf>
    <xf numFmtId="0" fontId="28" fillId="0" borderId="0" xfId="6" applyFont="1" applyAlignment="1">
      <alignment horizontal="center" vertical="center" wrapText="1"/>
    </xf>
    <xf numFmtId="0" fontId="28" fillId="0" borderId="0" xfId="6" applyFont="1" applyAlignment="1">
      <alignment horizontal="justify" vertical="center" wrapText="1" indent="1"/>
    </xf>
    <xf numFmtId="0" fontId="2" fillId="0" borderId="0" xfId="2" applyAlignment="1">
      <alignment horizontal="right"/>
    </xf>
    <xf numFmtId="179" fontId="15" fillId="0" borderId="0" xfId="2" applyNumberFormat="1" applyFont="1"/>
    <xf numFmtId="180" fontId="15" fillId="0" borderId="0" xfId="2" applyNumberFormat="1" applyFont="1"/>
    <xf numFmtId="49" fontId="15" fillId="0" borderId="0" xfId="2" applyNumberFormat="1" applyFont="1" applyAlignment="1">
      <alignment horizontal="left" vertical="top" wrapText="1"/>
    </xf>
    <xf numFmtId="176" fontId="15" fillId="0" borderId="0" xfId="2" applyNumberFormat="1" applyFont="1" applyAlignment="1">
      <alignment vertical="center"/>
    </xf>
    <xf numFmtId="0" fontId="15" fillId="0" borderId="0" xfId="2" applyFont="1" applyAlignment="1">
      <alignment vertical="top"/>
    </xf>
    <xf numFmtId="176" fontId="19" fillId="0" borderId="0" xfId="0" applyNumberFormat="1" applyFont="1" applyAlignment="1">
      <alignment vertical="center"/>
    </xf>
    <xf numFmtId="0" fontId="15" fillId="0" borderId="0" xfId="0" applyFont="1" applyAlignment="1">
      <alignment vertical="center"/>
    </xf>
    <xf numFmtId="176" fontId="19" fillId="0" borderId="0" xfId="0" applyNumberFormat="1" applyFont="1" applyAlignment="1">
      <alignment vertical="top" textRotation="255"/>
    </xf>
    <xf numFmtId="0" fontId="16" fillId="0" borderId="0" xfId="0" applyFont="1" applyAlignment="1">
      <alignment vertical="center"/>
    </xf>
    <xf numFmtId="176" fontId="19" fillId="0" borderId="0" xfId="0" applyNumberFormat="1" applyFont="1" applyAlignment="1">
      <alignment horizontal="center" vertical="center"/>
    </xf>
    <xf numFmtId="181" fontId="19" fillId="0" borderId="0" xfId="0" applyNumberFormat="1" applyFont="1" applyAlignment="1">
      <alignment vertical="center"/>
    </xf>
    <xf numFmtId="176" fontId="19" fillId="0" borderId="0" xfId="0" applyNumberFormat="1" applyFont="1" applyAlignment="1">
      <alignment horizontal="center" vertical="center" wrapText="1"/>
    </xf>
    <xf numFmtId="49" fontId="19" fillId="0" borderId="0" xfId="0" applyNumberFormat="1" applyFont="1" applyAlignment="1">
      <alignment vertical="center"/>
    </xf>
    <xf numFmtId="0" fontId="29" fillId="0" borderId="0" xfId="2" applyFont="1" applyAlignment="1">
      <alignment vertical="center"/>
    </xf>
    <xf numFmtId="176" fontId="19" fillId="0" borderId="0" xfId="2" applyNumberFormat="1" applyFont="1" applyAlignment="1">
      <alignment horizontal="right" vertical="center"/>
    </xf>
    <xf numFmtId="176" fontId="15" fillId="2" borderId="40" xfId="2" applyNumberFormat="1" applyFont="1" applyFill="1" applyBorder="1" applyAlignment="1">
      <alignment horizontal="center" vertical="center"/>
    </xf>
    <xf numFmtId="176" fontId="15" fillId="2" borderId="40" xfId="2" applyNumberFormat="1" applyFont="1" applyFill="1" applyBorder="1" applyAlignment="1">
      <alignment vertical="center"/>
    </xf>
    <xf numFmtId="49" fontId="15" fillId="0" borderId="56" xfId="2" applyNumberFormat="1" applyFont="1" applyBorder="1" applyAlignment="1">
      <alignment horizontal="right" vertical="center"/>
    </xf>
    <xf numFmtId="182" fontId="19" fillId="0" borderId="0" xfId="2" applyNumberFormat="1" applyFont="1" applyAlignment="1">
      <alignment horizontal="center" vertical="center"/>
    </xf>
    <xf numFmtId="182" fontId="19" fillId="0" borderId="0" xfId="2" applyNumberFormat="1" applyFont="1" applyAlignment="1">
      <alignment horizontal="right" vertical="center"/>
    </xf>
    <xf numFmtId="176" fontId="19" fillId="0" borderId="0" xfId="2" applyNumberFormat="1" applyFont="1" applyAlignment="1">
      <alignment horizontal="center" vertical="center"/>
    </xf>
    <xf numFmtId="176" fontId="5" fillId="0" borderId="0" xfId="2" applyNumberFormat="1" applyFont="1" applyAlignment="1">
      <alignment vertical="center"/>
    </xf>
    <xf numFmtId="176" fontId="30" fillId="0" borderId="0" xfId="2" applyNumberFormat="1" applyFont="1" applyAlignment="1">
      <alignment vertical="center"/>
    </xf>
    <xf numFmtId="0" fontId="15" fillId="0" borderId="0" xfId="2" applyFont="1" applyAlignment="1">
      <alignment horizontal="left" vertical="center"/>
    </xf>
    <xf numFmtId="0" fontId="0" fillId="0" borderId="0" xfId="0" applyAlignment="1">
      <alignment horizontal="center"/>
    </xf>
    <xf numFmtId="0" fontId="19" fillId="0" borderId="0" xfId="2" applyFont="1" applyAlignment="1">
      <alignment horizontal="center" vertical="center"/>
    </xf>
    <xf numFmtId="0" fontId="15" fillId="0" borderId="0" xfId="0" applyFont="1" applyAlignment="1">
      <alignment horizontal="left" vertical="top"/>
    </xf>
    <xf numFmtId="0" fontId="16" fillId="0" borderId="0" xfId="3" applyFont="1" applyAlignment="1">
      <alignment vertical="top"/>
    </xf>
    <xf numFmtId="176" fontId="16" fillId="0" borderId="50" xfId="3" applyNumberFormat="1" applyFont="1" applyBorder="1">
      <alignment vertical="center"/>
    </xf>
    <xf numFmtId="177" fontId="16" fillId="5" borderId="9" xfId="1" applyNumberFormat="1" applyFont="1" applyFill="1" applyBorder="1">
      <alignment vertical="center"/>
    </xf>
    <xf numFmtId="177" fontId="16" fillId="5" borderId="10" xfId="1" applyNumberFormat="1" applyFont="1" applyFill="1" applyBorder="1">
      <alignment vertical="center"/>
    </xf>
    <xf numFmtId="177" fontId="24" fillId="5" borderId="45" xfId="1" applyNumberFormat="1" applyFont="1" applyFill="1" applyBorder="1" applyAlignment="1">
      <alignment horizontal="center" vertical="center"/>
    </xf>
    <xf numFmtId="0" fontId="16" fillId="0" borderId="62" xfId="1" applyNumberFormat="1" applyFont="1" applyBorder="1">
      <alignment vertical="center"/>
    </xf>
    <xf numFmtId="0" fontId="16" fillId="0" borderId="9" xfId="1" applyNumberFormat="1" applyFont="1" applyBorder="1">
      <alignment vertical="center"/>
    </xf>
    <xf numFmtId="0" fontId="16" fillId="0" borderId="84" xfId="1" applyNumberFormat="1" applyFont="1" applyBorder="1">
      <alignment vertical="center"/>
    </xf>
    <xf numFmtId="0" fontId="16" fillId="0" borderId="50" xfId="1" applyNumberFormat="1" applyFont="1" applyBorder="1">
      <alignment vertical="center"/>
    </xf>
    <xf numFmtId="177" fontId="16" fillId="5" borderId="50" xfId="1" applyNumberFormat="1" applyFont="1" applyFill="1" applyBorder="1">
      <alignment vertical="center"/>
    </xf>
    <xf numFmtId="177" fontId="16" fillId="5" borderId="18" xfId="1" applyNumberFormat="1" applyFont="1" applyFill="1" applyBorder="1">
      <alignment vertical="center"/>
    </xf>
    <xf numFmtId="177" fontId="24" fillId="5" borderId="56" xfId="1" applyNumberFormat="1" applyFont="1" applyFill="1" applyBorder="1" applyAlignment="1">
      <alignment horizontal="center" vertical="center"/>
    </xf>
    <xf numFmtId="0" fontId="19" fillId="0" borderId="0" xfId="2" applyFont="1" applyAlignment="1">
      <alignment horizontal="right" vertical="top"/>
    </xf>
    <xf numFmtId="176" fontId="15" fillId="2" borderId="36" xfId="2" applyNumberFormat="1" applyFont="1" applyFill="1" applyBorder="1" applyAlignment="1">
      <alignment horizontal="center" vertical="center"/>
    </xf>
    <xf numFmtId="176" fontId="15" fillId="2" borderId="36" xfId="2" applyNumberFormat="1" applyFont="1" applyFill="1" applyBorder="1" applyAlignment="1">
      <alignment horizontal="right" vertical="center"/>
    </xf>
    <xf numFmtId="176" fontId="15" fillId="0" borderId="15" xfId="2" applyNumberFormat="1" applyFont="1" applyBorder="1" applyAlignment="1">
      <alignment horizontal="center" vertical="center"/>
    </xf>
    <xf numFmtId="176" fontId="15" fillId="0" borderId="15" xfId="2" applyNumberFormat="1" applyFont="1" applyBorder="1" applyAlignment="1">
      <alignment horizontal="right" vertical="center"/>
    </xf>
    <xf numFmtId="176" fontId="15" fillId="0" borderId="16" xfId="2" applyNumberFormat="1" applyFont="1" applyBorder="1" applyAlignment="1">
      <alignment horizontal="center" vertical="center"/>
    </xf>
    <xf numFmtId="0" fontId="15" fillId="2" borderId="33" xfId="3" applyFont="1" applyFill="1" applyBorder="1" applyAlignment="1">
      <alignment horizontal="center" vertical="center" wrapText="1"/>
    </xf>
    <xf numFmtId="0" fontId="0" fillId="0" borderId="0" xfId="0"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0" fillId="0" borderId="15" xfId="0" applyBorder="1" applyAlignment="1">
      <alignment vertical="center"/>
    </xf>
    <xf numFmtId="0" fontId="0" fillId="0" borderId="45" xfId="0" applyBorder="1" applyAlignment="1">
      <alignment vertical="center"/>
    </xf>
    <xf numFmtId="0" fontId="0" fillId="0" borderId="16" xfId="0" applyBorder="1" applyAlignment="1">
      <alignment vertical="center"/>
    </xf>
    <xf numFmtId="0" fontId="0" fillId="0" borderId="50" xfId="0" applyBorder="1" applyAlignment="1">
      <alignment vertical="center"/>
    </xf>
    <xf numFmtId="0" fontId="0" fillId="0" borderId="56" xfId="0" applyBorder="1" applyAlignment="1">
      <alignment vertical="center"/>
    </xf>
    <xf numFmtId="0" fontId="24" fillId="0" borderId="15" xfId="0" applyFont="1" applyBorder="1" applyAlignment="1">
      <alignment vertical="center"/>
    </xf>
    <xf numFmtId="0" fontId="24" fillId="0" borderId="9" xfId="0" applyFont="1" applyBorder="1" applyAlignment="1">
      <alignment vertical="center"/>
    </xf>
    <xf numFmtId="0" fontId="24" fillId="0" borderId="45" xfId="0" applyFont="1" applyBorder="1" applyAlignment="1">
      <alignment vertical="center"/>
    </xf>
    <xf numFmtId="0" fontId="0" fillId="0" borderId="15" xfId="0" applyBorder="1" applyAlignment="1">
      <alignment horizontal="center" vertical="center"/>
    </xf>
    <xf numFmtId="0" fontId="0" fillId="0" borderId="45" xfId="0" applyBorder="1" applyAlignment="1">
      <alignment horizontal="center" vertical="center"/>
    </xf>
    <xf numFmtId="0" fontId="20" fillId="0" borderId="0" xfId="2" applyFont="1" applyAlignment="1">
      <alignment horizontal="center" vertical="center"/>
    </xf>
    <xf numFmtId="0" fontId="16" fillId="0" borderId="0" xfId="3" applyFont="1" applyAlignment="1">
      <alignment horizontal="center" vertical="top"/>
    </xf>
    <xf numFmtId="2" fontId="16" fillId="5" borderId="45" xfId="1" applyNumberFormat="1" applyFont="1" applyFill="1" applyBorder="1">
      <alignment vertical="center"/>
    </xf>
    <xf numFmtId="0" fontId="16" fillId="0" borderId="0" xfId="3" applyFont="1" applyAlignment="1">
      <alignment horizontal="center" vertical="center"/>
    </xf>
    <xf numFmtId="0" fontId="33" fillId="0" borderId="0" xfId="0" applyFont="1"/>
    <xf numFmtId="176" fontId="15" fillId="2" borderId="45" xfId="3" applyNumberFormat="1" applyFont="1" applyFill="1" applyBorder="1" applyAlignment="1">
      <alignment horizontal="center" vertical="center"/>
    </xf>
    <xf numFmtId="0" fontId="0" fillId="0" borderId="0" xfId="0" applyAlignment="1">
      <alignment horizontal="center"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45" xfId="0" applyBorder="1" applyAlignment="1">
      <alignment horizontal="left" vertical="center"/>
    </xf>
    <xf numFmtId="0" fontId="24" fillId="0" borderId="14" xfId="0" applyFont="1" applyBorder="1" applyAlignment="1">
      <alignment vertical="center"/>
    </xf>
    <xf numFmtId="0" fontId="24" fillId="0" borderId="74" xfId="0" applyFont="1" applyBorder="1" applyAlignment="1">
      <alignment vertical="center"/>
    </xf>
    <xf numFmtId="0" fontId="24" fillId="0" borderId="85" xfId="0" applyFont="1" applyBorder="1" applyAlignment="1">
      <alignment vertical="center"/>
    </xf>
    <xf numFmtId="0" fontId="24" fillId="0" borderId="15" xfId="0" applyFont="1" applyBorder="1" applyAlignment="1">
      <alignment horizontal="center" vertical="center"/>
    </xf>
    <xf numFmtId="0" fontId="24" fillId="12" borderId="16" xfId="0" applyFont="1" applyFill="1" applyBorder="1" applyAlignment="1">
      <alignment horizontal="center" vertical="center"/>
    </xf>
    <xf numFmtId="0" fontId="24" fillId="0" borderId="45" xfId="0" applyFont="1" applyBorder="1" applyAlignment="1">
      <alignment horizontal="center" vertical="center"/>
    </xf>
    <xf numFmtId="0" fontId="0" fillId="0" borderId="0" xfId="0" applyAlignment="1">
      <alignment vertical="center" wrapText="1"/>
    </xf>
    <xf numFmtId="0" fontId="24" fillId="0" borderId="0" xfId="0" applyFont="1" applyAlignment="1">
      <alignment vertical="center" wrapText="1"/>
    </xf>
    <xf numFmtId="0" fontId="3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xf>
    <xf numFmtId="0" fontId="24" fillId="12" borderId="55" xfId="0" applyFont="1" applyFill="1" applyBorder="1" applyAlignment="1">
      <alignment horizontal="center" vertical="center"/>
    </xf>
    <xf numFmtId="182" fontId="15" fillId="0" borderId="15" xfId="2" applyNumberFormat="1" applyFont="1" applyBorder="1" applyAlignment="1">
      <alignment horizontal="center" vertical="center"/>
    </xf>
    <xf numFmtId="182" fontId="15" fillId="0" borderId="15" xfId="2" applyNumberFormat="1" applyFont="1" applyBorder="1" applyAlignment="1">
      <alignment horizontal="right" vertical="center"/>
    </xf>
    <xf numFmtId="49" fontId="15" fillId="0" borderId="16" xfId="2" applyNumberFormat="1" applyFont="1" applyBorder="1" applyAlignment="1">
      <alignment horizontal="right" vertical="center"/>
    </xf>
    <xf numFmtId="0" fontId="24" fillId="0" borderId="88" xfId="0" applyFont="1" applyBorder="1" applyAlignment="1">
      <alignment horizontal="center"/>
    </xf>
    <xf numFmtId="177" fontId="24" fillId="9" borderId="93" xfId="0" applyNumberFormat="1" applyFont="1" applyFill="1" applyBorder="1" applyAlignment="1">
      <alignment horizontal="center"/>
    </xf>
    <xf numFmtId="0" fontId="24" fillId="0" borderId="94" xfId="0" applyFont="1" applyBorder="1" applyAlignment="1">
      <alignment horizontal="center"/>
    </xf>
    <xf numFmtId="177" fontId="24" fillId="9" borderId="95" xfId="0" applyNumberFormat="1" applyFont="1" applyFill="1" applyBorder="1" applyAlignment="1">
      <alignment horizontal="center"/>
    </xf>
    <xf numFmtId="0" fontId="24" fillId="13" borderId="86" xfId="0" applyFont="1" applyFill="1" applyBorder="1" applyAlignment="1">
      <alignment horizontal="center" vertical="center"/>
    </xf>
    <xf numFmtId="0" fontId="24" fillId="14" borderId="87" xfId="0" applyFont="1" applyFill="1" applyBorder="1" applyAlignment="1">
      <alignment horizontal="center" vertical="center"/>
    </xf>
    <xf numFmtId="0" fontId="16" fillId="0" borderId="0" xfId="3" applyFont="1" applyAlignment="1">
      <alignment horizontal="left" vertical="top"/>
    </xf>
    <xf numFmtId="0" fontId="16" fillId="0" borderId="0" xfId="3" applyFont="1" applyAlignment="1">
      <alignment horizontal="left" vertical="center"/>
    </xf>
    <xf numFmtId="0" fontId="33" fillId="0" borderId="0" xfId="0" applyFont="1" applyAlignment="1">
      <alignment vertical="center" wrapText="1"/>
    </xf>
    <xf numFmtId="0" fontId="31" fillId="0" borderId="0" xfId="0" applyFont="1" applyAlignment="1">
      <alignment vertical="center" wrapText="1"/>
    </xf>
    <xf numFmtId="0" fontId="0" fillId="0" borderId="11" xfId="0"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0" fontId="0" fillId="0" borderId="0" xfId="0" applyAlignment="1">
      <alignment horizontal="left" vertical="center"/>
    </xf>
    <xf numFmtId="0" fontId="26" fillId="0" borderId="25" xfId="0" applyFont="1" applyBorder="1" applyAlignment="1">
      <alignment vertical="center"/>
    </xf>
    <xf numFmtId="0" fontId="26" fillId="0" borderId="26" xfId="0" applyFont="1" applyBorder="1" applyAlignment="1">
      <alignment vertical="center"/>
    </xf>
    <xf numFmtId="0" fontId="26" fillId="0" borderId="19" xfId="0" applyFont="1" applyBorder="1" applyAlignment="1">
      <alignment vertical="center"/>
    </xf>
    <xf numFmtId="0" fontId="26" fillId="0" borderId="20" xfId="0" applyFont="1" applyBorder="1" applyAlignment="1">
      <alignment vertical="center"/>
    </xf>
    <xf numFmtId="0" fontId="25" fillId="0" borderId="0" xfId="0" applyFont="1" applyAlignment="1">
      <alignment horizontal="left" vertical="center"/>
    </xf>
    <xf numFmtId="0" fontId="35" fillId="0" borderId="0" xfId="0" applyFont="1" applyAlignment="1">
      <alignment vertical="center"/>
    </xf>
    <xf numFmtId="0" fontId="37" fillId="0" borderId="0" xfId="3" applyFont="1" applyAlignment="1">
      <alignment horizontal="center" vertical="center"/>
    </xf>
    <xf numFmtId="0" fontId="14" fillId="0" borderId="0" xfId="0" applyFont="1" applyAlignment="1">
      <alignment vertical="center"/>
    </xf>
    <xf numFmtId="0" fontId="39" fillId="0" borderId="0" xfId="2" applyFont="1" applyAlignment="1">
      <alignment horizontal="left" vertical="center"/>
    </xf>
    <xf numFmtId="0" fontId="24" fillId="0" borderId="15" xfId="0" applyFont="1" applyBorder="1" applyAlignment="1">
      <alignment horizontal="left" vertical="center"/>
    </xf>
    <xf numFmtId="0" fontId="24" fillId="0" borderId="45" xfId="0" applyFont="1" applyBorder="1" applyAlignment="1">
      <alignment horizontal="left" vertical="center"/>
    </xf>
    <xf numFmtId="0" fontId="33" fillId="0" borderId="0" xfId="0" applyFont="1" applyAlignment="1">
      <alignment vertical="center"/>
    </xf>
    <xf numFmtId="0" fontId="16" fillId="2" borderId="14" xfId="3" applyFont="1" applyFill="1" applyBorder="1" applyAlignment="1">
      <alignment horizontal="center" vertical="center"/>
    </xf>
    <xf numFmtId="0" fontId="16" fillId="2" borderId="15" xfId="3" applyFont="1" applyFill="1" applyBorder="1" applyAlignment="1">
      <alignment horizontal="center" vertical="center"/>
    </xf>
    <xf numFmtId="0" fontId="16" fillId="2" borderId="40" xfId="3" applyFont="1" applyFill="1" applyBorder="1" applyAlignment="1">
      <alignment horizontal="center" vertical="center"/>
    </xf>
    <xf numFmtId="176" fontId="16" fillId="2" borderId="15" xfId="3" applyNumberFormat="1" applyFont="1" applyFill="1" applyBorder="1" applyAlignment="1">
      <alignment horizontal="center" vertical="center"/>
    </xf>
    <xf numFmtId="176" fontId="16" fillId="2" borderId="16" xfId="3" applyNumberFormat="1" applyFont="1" applyFill="1" applyBorder="1" applyAlignment="1">
      <alignment vertical="center" wrapText="1"/>
    </xf>
    <xf numFmtId="176" fontId="16" fillId="2" borderId="33" xfId="3" applyNumberFormat="1" applyFont="1" applyFill="1" applyBorder="1" applyAlignment="1">
      <alignment horizontal="center" vertical="center" wrapText="1"/>
    </xf>
    <xf numFmtId="176" fontId="16" fillId="2" borderId="16" xfId="3" applyNumberFormat="1" applyFont="1" applyFill="1" applyBorder="1" applyAlignment="1">
      <alignment horizontal="center" vertical="center" wrapText="1"/>
    </xf>
    <xf numFmtId="176" fontId="16" fillId="2" borderId="9" xfId="3" applyNumberFormat="1" applyFont="1" applyFill="1" applyBorder="1" applyAlignment="1">
      <alignment horizontal="center" vertical="center"/>
    </xf>
    <xf numFmtId="176" fontId="16" fillId="5" borderId="9" xfId="3" applyNumberFormat="1" applyFont="1" applyFill="1" applyBorder="1" applyAlignment="1">
      <alignment horizontal="center" vertical="center" wrapText="1"/>
    </xf>
    <xf numFmtId="176" fontId="16" fillId="5" borderId="10" xfId="3" applyNumberFormat="1" applyFont="1" applyFill="1" applyBorder="1" applyAlignment="1">
      <alignment horizontal="center" vertical="center" wrapText="1"/>
    </xf>
    <xf numFmtId="176" fontId="16" fillId="10" borderId="62" xfId="3" applyNumberFormat="1" applyFont="1" applyFill="1" applyBorder="1" applyAlignment="1">
      <alignment horizontal="center" vertical="center"/>
    </xf>
    <xf numFmtId="176" fontId="16" fillId="10" borderId="9" xfId="3" applyNumberFormat="1" applyFont="1" applyFill="1" applyBorder="1" applyAlignment="1">
      <alignment horizontal="center" vertical="center"/>
    </xf>
    <xf numFmtId="176" fontId="16" fillId="11" borderId="45" xfId="3" applyNumberFormat="1" applyFont="1" applyFill="1" applyBorder="1" applyAlignment="1">
      <alignment horizontal="center" vertical="center"/>
    </xf>
    <xf numFmtId="49" fontId="16" fillId="0" borderId="0" xfId="2" applyNumberFormat="1" applyFont="1" applyAlignment="1">
      <alignment horizontal="left" vertical="top" wrapText="1"/>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vertical="center"/>
    </xf>
    <xf numFmtId="0" fontId="16" fillId="0" borderId="9" xfId="0" applyFont="1" applyBorder="1" applyAlignment="1">
      <alignment horizontal="left" vertical="center"/>
    </xf>
    <xf numFmtId="0" fontId="16" fillId="0" borderId="16" xfId="0" applyFont="1" applyBorder="1" applyAlignment="1">
      <alignment horizontal="left" vertical="center"/>
    </xf>
    <xf numFmtId="0" fontId="16" fillId="0" borderId="74" xfId="0" applyFont="1" applyBorder="1" applyAlignment="1">
      <alignment horizontal="left" vertical="center"/>
    </xf>
    <xf numFmtId="0" fontId="16" fillId="0" borderId="74" xfId="0" applyFont="1" applyBorder="1" applyAlignment="1">
      <alignment vertical="center"/>
    </xf>
    <xf numFmtId="0" fontId="16" fillId="0" borderId="50" xfId="0" applyFont="1" applyBorder="1" applyAlignment="1">
      <alignment horizontal="left" vertical="center"/>
    </xf>
    <xf numFmtId="0" fontId="16" fillId="0" borderId="85" xfId="0" applyFont="1" applyBorder="1" applyAlignment="1">
      <alignment horizontal="left" vertical="center"/>
    </xf>
    <xf numFmtId="0" fontId="16" fillId="0" borderId="45" xfId="0" applyFont="1" applyBorder="1" applyAlignment="1">
      <alignment horizontal="left" vertical="center"/>
    </xf>
    <xf numFmtId="0" fontId="16" fillId="0" borderId="85" xfId="0" applyFont="1" applyBorder="1" applyAlignment="1">
      <alignment vertical="center"/>
    </xf>
    <xf numFmtId="0" fontId="16" fillId="0" borderId="56" xfId="0" applyFont="1" applyBorder="1" applyAlignment="1">
      <alignment horizontal="left" vertical="center"/>
    </xf>
    <xf numFmtId="0" fontId="16" fillId="0" borderId="16" xfId="0" applyFont="1" applyBorder="1" applyAlignment="1">
      <alignment vertical="center"/>
    </xf>
    <xf numFmtId="0" fontId="16" fillId="0" borderId="9" xfId="0" applyFont="1" applyBorder="1" applyAlignment="1">
      <alignment vertical="center"/>
    </xf>
    <xf numFmtId="0" fontId="41" fillId="0" borderId="9" xfId="0" applyFont="1" applyBorder="1" applyAlignment="1">
      <alignment vertical="center"/>
    </xf>
    <xf numFmtId="0" fontId="16" fillId="0" borderId="50" xfId="0" applyFont="1" applyBorder="1" applyAlignment="1">
      <alignment vertical="center"/>
    </xf>
    <xf numFmtId="0" fontId="16" fillId="0" borderId="17" xfId="0" applyFont="1" applyBorder="1" applyAlignment="1">
      <alignment horizontal="left" vertical="center"/>
    </xf>
    <xf numFmtId="0" fontId="16" fillId="0" borderId="10" xfId="0" applyFont="1" applyBorder="1" applyAlignment="1">
      <alignment vertical="center"/>
    </xf>
    <xf numFmtId="0" fontId="16" fillId="0" borderId="17" xfId="0" applyFont="1" applyBorder="1" applyAlignment="1">
      <alignment vertical="center"/>
    </xf>
    <xf numFmtId="0" fontId="16" fillId="0" borderId="10" xfId="0" applyFont="1" applyBorder="1" applyAlignment="1">
      <alignment horizontal="left" vertical="center"/>
    </xf>
    <xf numFmtId="0" fontId="41" fillId="0" borderId="10" xfId="0" applyFont="1" applyBorder="1" applyAlignment="1">
      <alignment vertical="center"/>
    </xf>
    <xf numFmtId="0" fontId="16" fillId="0" borderId="18" xfId="0" applyFont="1" applyBorder="1" applyAlignment="1">
      <alignment vertical="center"/>
    </xf>
    <xf numFmtId="0" fontId="16" fillId="0" borderId="18" xfId="0" applyFont="1" applyBorder="1" applyAlignment="1">
      <alignment horizontal="left" vertical="center"/>
    </xf>
    <xf numFmtId="0" fontId="41" fillId="0" borderId="9" xfId="0" applyFont="1" applyBorder="1" applyAlignment="1">
      <alignment horizontal="left" vertical="center"/>
    </xf>
    <xf numFmtId="0" fontId="16" fillId="0" borderId="41" xfId="0" applyFont="1" applyBorder="1" applyAlignment="1">
      <alignment horizontal="lef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6" fillId="0" borderId="39" xfId="0" applyFont="1" applyBorder="1" applyAlignment="1">
      <alignment horizontal="left" vertical="center"/>
    </xf>
    <xf numFmtId="0" fontId="16" fillId="0" borderId="33" xfId="0" applyFont="1" applyBorder="1" applyAlignment="1">
      <alignment horizontal="left" vertical="center"/>
    </xf>
    <xf numFmtId="0" fontId="16" fillId="0" borderId="3" xfId="0" applyFont="1" applyBorder="1" applyAlignment="1">
      <alignment horizontal="left" vertical="center"/>
    </xf>
    <xf numFmtId="0" fontId="16" fillId="0" borderId="35" xfId="0" applyFont="1" applyBorder="1" applyAlignment="1">
      <alignment vertical="center"/>
    </xf>
    <xf numFmtId="0" fontId="16" fillId="0" borderId="98" xfId="0" applyFont="1" applyBorder="1" applyAlignment="1">
      <alignment horizontal="left" vertical="center"/>
    </xf>
    <xf numFmtId="0" fontId="16" fillId="0" borderId="96" xfId="0" applyFont="1" applyBorder="1" applyAlignment="1">
      <alignment horizontal="left" vertical="center"/>
    </xf>
    <xf numFmtId="0" fontId="16" fillId="0" borderId="96" xfId="0" applyFont="1" applyBorder="1" applyAlignment="1">
      <alignment vertical="center"/>
    </xf>
    <xf numFmtId="0" fontId="16" fillId="0" borderId="15" xfId="0" applyFont="1" applyBorder="1" applyAlignment="1">
      <alignment vertical="center"/>
    </xf>
    <xf numFmtId="0" fontId="16" fillId="0" borderId="45" xfId="0" applyFont="1" applyBorder="1" applyAlignment="1">
      <alignment vertical="center"/>
    </xf>
    <xf numFmtId="0" fontId="16" fillId="0" borderId="97" xfId="0" applyFont="1" applyBorder="1" applyAlignment="1">
      <alignment horizontal="left" vertical="center"/>
    </xf>
    <xf numFmtId="0" fontId="16" fillId="0" borderId="56" xfId="0" applyFont="1" applyBorder="1" applyAlignment="1">
      <alignment vertical="center"/>
    </xf>
    <xf numFmtId="0" fontId="16" fillId="0" borderId="57" xfId="0" applyFont="1" applyBorder="1" applyAlignment="1">
      <alignment horizontal="left" vertical="center"/>
    </xf>
    <xf numFmtId="0" fontId="16" fillId="0" borderId="57" xfId="0" applyFont="1" applyBorder="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right" vertical="center"/>
    </xf>
    <xf numFmtId="0" fontId="1" fillId="0" borderId="0" xfId="0" applyFont="1" applyAlignment="1">
      <alignment vertical="center"/>
    </xf>
    <xf numFmtId="0" fontId="20" fillId="0" borderId="0" xfId="2" applyFont="1" applyAlignment="1">
      <alignment horizontal="left" vertical="center" wrapText="1"/>
    </xf>
    <xf numFmtId="0" fontId="16" fillId="0" borderId="0" xfId="3" applyFont="1" applyAlignment="1">
      <alignment vertical="center" wrapText="1"/>
    </xf>
    <xf numFmtId="0" fontId="24" fillId="0" borderId="9" xfId="0" applyFont="1" applyBorder="1" applyAlignment="1">
      <alignment horizontal="left" vertical="center"/>
    </xf>
    <xf numFmtId="0" fontId="24" fillId="0" borderId="9" xfId="0" applyFont="1" applyBorder="1" applyAlignment="1">
      <alignment vertical="center" wrapTex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9" xfId="0" applyFont="1" applyBorder="1" applyAlignment="1">
      <alignment horizontal="left" vertical="center" wrapText="1"/>
    </xf>
    <xf numFmtId="0" fontId="24" fillId="14" borderId="1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4" borderId="15" xfId="0" applyFont="1" applyFill="1" applyBorder="1" applyAlignment="1">
      <alignment vertical="center"/>
    </xf>
    <xf numFmtId="0" fontId="24" fillId="14" borderId="9" xfId="0" applyFont="1" applyFill="1" applyBorder="1" applyAlignment="1">
      <alignment vertical="center"/>
    </xf>
    <xf numFmtId="0" fontId="24" fillId="14" borderId="45" xfId="0" applyFont="1" applyFill="1" applyBorder="1" applyAlignment="1">
      <alignment vertical="center"/>
    </xf>
    <xf numFmtId="0" fontId="24" fillId="14" borderId="9" xfId="0" applyFont="1" applyFill="1" applyBorder="1" applyAlignment="1">
      <alignment horizontal="center" vertical="center" wrapText="1"/>
    </xf>
    <xf numFmtId="0" fontId="24" fillId="14" borderId="9" xfId="0" applyFont="1" applyFill="1" applyBorder="1" applyAlignment="1">
      <alignment vertical="center" wrapText="1"/>
    </xf>
    <xf numFmtId="0" fontId="38" fillId="14" borderId="9" xfId="0" applyFont="1" applyFill="1" applyBorder="1" applyAlignment="1">
      <alignment horizontal="center" vertical="center" wrapText="1"/>
    </xf>
    <xf numFmtId="0" fontId="24" fillId="14" borderId="9" xfId="0" applyFont="1" applyFill="1" applyBorder="1" applyAlignment="1">
      <alignment horizontal="centerContinuous" vertical="center" wrapText="1"/>
    </xf>
    <xf numFmtId="0" fontId="38" fillId="14" borderId="9" xfId="0" applyFont="1" applyFill="1" applyBorder="1" applyAlignment="1">
      <alignment horizontal="centerContinuous" vertical="center" wrapText="1"/>
    </xf>
    <xf numFmtId="176" fontId="16" fillId="0" borderId="0" xfId="3" applyNumberFormat="1" applyFont="1" applyAlignment="1">
      <alignment vertical="center" wrapText="1"/>
    </xf>
    <xf numFmtId="0" fontId="31" fillId="0" borderId="0" xfId="0" applyFont="1" applyAlignment="1">
      <alignment horizontal="left" vertical="center"/>
    </xf>
    <xf numFmtId="0" fontId="24" fillId="14" borderId="87" xfId="0" applyFont="1" applyFill="1" applyBorder="1" applyAlignment="1">
      <alignment horizontal="center" vertical="center" wrapText="1"/>
    </xf>
    <xf numFmtId="0" fontId="26" fillId="0" borderId="103" xfId="0" applyFont="1" applyBorder="1" applyAlignment="1">
      <alignment vertical="center"/>
    </xf>
    <xf numFmtId="0" fontId="26" fillId="0" borderId="104" xfId="0" applyFont="1" applyBorder="1" applyAlignment="1">
      <alignment vertical="center"/>
    </xf>
    <xf numFmtId="0" fontId="26" fillId="0" borderId="11" xfId="0" applyFont="1" applyBorder="1" applyAlignment="1">
      <alignment vertical="center"/>
    </xf>
    <xf numFmtId="0" fontId="24" fillId="2" borderId="46" xfId="0" applyFont="1" applyFill="1" applyBorder="1" applyAlignment="1">
      <alignment horizontal="center" vertical="center"/>
    </xf>
    <xf numFmtId="0" fontId="24" fillId="2" borderId="90" xfId="0" applyFont="1" applyFill="1" applyBorder="1" applyAlignment="1">
      <alignment horizontal="center" vertical="center"/>
    </xf>
    <xf numFmtId="0" fontId="26" fillId="0" borderId="69" xfId="0" applyFont="1" applyBorder="1" applyAlignment="1">
      <alignment vertical="center"/>
    </xf>
    <xf numFmtId="0" fontId="24" fillId="0" borderId="0" xfId="0" applyFont="1" applyAlignment="1">
      <alignment horizontal="center" vertical="center" wrapText="1"/>
    </xf>
    <xf numFmtId="178" fontId="26" fillId="0" borderId="0" xfId="0" applyNumberFormat="1" applyFont="1" applyAlignment="1">
      <alignment vertical="center"/>
    </xf>
    <xf numFmtId="0" fontId="24" fillId="13" borderId="107" xfId="0" applyFont="1" applyFill="1" applyBorder="1" applyAlignment="1">
      <alignment horizontal="left" vertical="center"/>
    </xf>
    <xf numFmtId="0" fontId="24" fillId="13" borderId="109" xfId="0" applyFont="1" applyFill="1" applyBorder="1" applyAlignment="1">
      <alignment horizontal="left" vertical="center"/>
    </xf>
    <xf numFmtId="0" fontId="24" fillId="13" borderId="110" xfId="0" applyFont="1" applyFill="1" applyBorder="1" applyAlignment="1">
      <alignment horizontal="left" vertical="center"/>
    </xf>
    <xf numFmtId="0" fontId="42" fillId="0" borderId="45" xfId="0" applyFont="1" applyBorder="1" applyAlignment="1">
      <alignment horizontal="center" vertical="center"/>
    </xf>
    <xf numFmtId="0" fontId="43" fillId="0" borderId="9"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center" vertical="center" wrapText="1"/>
    </xf>
    <xf numFmtId="0" fontId="16" fillId="0" borderId="9" xfId="3" applyFont="1" applyBorder="1" applyAlignment="1">
      <alignment horizontal="center" vertical="center"/>
    </xf>
    <xf numFmtId="0" fontId="24" fillId="12" borderId="9" xfId="0" applyFont="1" applyFill="1" applyBorder="1" applyAlignment="1">
      <alignment horizontal="center" vertical="center"/>
    </xf>
    <xf numFmtId="184" fontId="24" fillId="12" borderId="9" xfId="0" applyNumberFormat="1" applyFont="1" applyFill="1" applyBorder="1" applyAlignment="1">
      <alignment horizontal="center" vertical="center"/>
    </xf>
    <xf numFmtId="0" fontId="44" fillId="0" borderId="0" xfId="0" applyFont="1"/>
    <xf numFmtId="176" fontId="16" fillId="2" borderId="14" xfId="3" applyNumberFormat="1" applyFont="1" applyFill="1" applyBorder="1" applyAlignment="1">
      <alignment horizontal="center" vertical="center"/>
    </xf>
    <xf numFmtId="177" fontId="16" fillId="5" borderId="45" xfId="1" applyNumberFormat="1" applyFont="1" applyFill="1" applyBorder="1">
      <alignment vertical="center"/>
    </xf>
    <xf numFmtId="176" fontId="16" fillId="0" borderId="90" xfId="3" applyNumberFormat="1" applyFont="1" applyBorder="1">
      <alignment vertical="center"/>
    </xf>
    <xf numFmtId="176" fontId="16" fillId="0" borderId="48" xfId="3" applyNumberFormat="1" applyFont="1" applyBorder="1">
      <alignment vertical="center"/>
    </xf>
    <xf numFmtId="176" fontId="15" fillId="2" borderId="111" xfId="3" applyNumberFormat="1" applyFont="1" applyFill="1" applyBorder="1" applyAlignment="1">
      <alignment horizontal="center" vertical="center"/>
    </xf>
    <xf numFmtId="176" fontId="15" fillId="2" borderId="85" xfId="3" applyNumberFormat="1" applyFont="1" applyFill="1" applyBorder="1" applyAlignment="1">
      <alignment horizontal="center" vertical="center"/>
    </xf>
    <xf numFmtId="0" fontId="24" fillId="0" borderId="14" xfId="0" applyFont="1" applyBorder="1" applyAlignment="1">
      <alignment horizontal="center" vertical="center"/>
    </xf>
    <xf numFmtId="0" fontId="24" fillId="0" borderId="85" xfId="0" applyFont="1" applyBorder="1" applyAlignment="1">
      <alignment horizontal="center" vertical="center"/>
    </xf>
    <xf numFmtId="0" fontId="26" fillId="0" borderId="118" xfId="0" applyFont="1" applyBorder="1" applyAlignment="1">
      <alignment vertical="center"/>
    </xf>
    <xf numFmtId="0" fontId="24" fillId="2" borderId="47" xfId="0" applyFont="1" applyFill="1" applyBorder="1" applyAlignment="1">
      <alignment horizontal="center" vertical="center"/>
    </xf>
    <xf numFmtId="0" fontId="26" fillId="0" borderId="7" xfId="0" applyFont="1" applyBorder="1" applyAlignment="1">
      <alignment vertical="center"/>
    </xf>
    <xf numFmtId="0" fontId="26" fillId="0" borderId="119" xfId="0" applyFont="1" applyBorder="1" applyAlignment="1">
      <alignment vertical="center"/>
    </xf>
    <xf numFmtId="0" fontId="26" fillId="0" borderId="120" xfId="0" applyFont="1" applyBorder="1" applyAlignment="1">
      <alignment vertical="center"/>
    </xf>
    <xf numFmtId="0" fontId="26" fillId="0" borderId="121" xfId="0" applyFont="1" applyBorder="1" applyAlignment="1">
      <alignment vertical="center"/>
    </xf>
    <xf numFmtId="0" fontId="24" fillId="14" borderId="122" xfId="0" applyFont="1" applyFill="1" applyBorder="1" applyAlignment="1">
      <alignment horizontal="center" vertical="center"/>
    </xf>
    <xf numFmtId="176" fontId="15" fillId="2" borderId="45" xfId="3" applyNumberFormat="1" applyFont="1" applyFill="1" applyBorder="1" applyAlignment="1">
      <alignment horizontal="center" vertical="center" wrapText="1"/>
    </xf>
    <xf numFmtId="176" fontId="15" fillId="2" borderId="98" xfId="3" applyNumberFormat="1" applyFont="1" applyFill="1" applyBorder="1" applyAlignment="1">
      <alignment horizontal="center" vertical="center" wrapText="1"/>
    </xf>
    <xf numFmtId="176" fontId="15" fillId="2" borderId="56" xfId="3" applyNumberFormat="1" applyFont="1" applyFill="1" applyBorder="1" applyAlignment="1">
      <alignment horizontal="center" vertical="center" wrapText="1"/>
    </xf>
    <xf numFmtId="0" fontId="15" fillId="17" borderId="9" xfId="6" applyFont="1" applyFill="1" applyBorder="1" applyAlignment="1">
      <alignment horizontal="center" vertical="center"/>
    </xf>
    <xf numFmtId="184" fontId="24" fillId="0" borderId="9" xfId="0" applyNumberFormat="1" applyFont="1" applyBorder="1" applyAlignment="1">
      <alignment horizontal="center" vertical="center"/>
    </xf>
    <xf numFmtId="183" fontId="24" fillId="12" borderId="90" xfId="0" applyNumberFormat="1" applyFont="1" applyFill="1" applyBorder="1" applyAlignment="1">
      <alignment horizontal="center" vertical="center"/>
    </xf>
    <xf numFmtId="176" fontId="16" fillId="2" borderId="42" xfId="3" applyNumberFormat="1" applyFont="1" applyFill="1" applyBorder="1" applyAlignment="1">
      <alignment horizontal="center" vertical="center"/>
    </xf>
    <xf numFmtId="176" fontId="16" fillId="2" borderId="123" xfId="3" applyNumberFormat="1" applyFont="1" applyFill="1" applyBorder="1" applyAlignment="1">
      <alignment horizontal="center" vertical="center"/>
    </xf>
    <xf numFmtId="176" fontId="16" fillId="0" borderId="0" xfId="3" applyNumberFormat="1" applyFont="1" applyAlignment="1">
      <alignment horizontal="center" vertical="center"/>
    </xf>
    <xf numFmtId="176" fontId="16" fillId="0" borderId="0" xfId="3" applyNumberFormat="1" applyFont="1">
      <alignment vertical="center"/>
    </xf>
    <xf numFmtId="0" fontId="24" fillId="12" borderId="23" xfId="0" applyFont="1" applyFill="1" applyBorder="1" applyAlignment="1">
      <alignment horizontal="center" vertical="center"/>
    </xf>
    <xf numFmtId="176" fontId="16" fillId="0" borderId="0" xfId="3" applyNumberFormat="1" applyFont="1" applyAlignment="1">
      <alignment horizontal="center" vertical="center" wrapText="1"/>
    </xf>
    <xf numFmtId="177" fontId="16" fillId="0" borderId="0" xfId="1" applyNumberFormat="1" applyFont="1">
      <alignment vertical="center"/>
    </xf>
    <xf numFmtId="9" fontId="19" fillId="0" borderId="0" xfId="2" applyNumberFormat="1" applyFont="1" applyAlignment="1">
      <alignment horizontal="right" vertical="center"/>
    </xf>
    <xf numFmtId="185" fontId="15" fillId="17" borderId="45" xfId="2" applyNumberFormat="1" applyFont="1" applyFill="1" applyBorder="1" applyAlignment="1">
      <alignment horizontal="right" vertical="center"/>
    </xf>
    <xf numFmtId="185" fontId="15" fillId="17" borderId="9" xfId="6" applyNumberFormat="1" applyFont="1" applyFill="1" applyBorder="1" applyAlignment="1">
      <alignment horizontal="center" vertical="center"/>
    </xf>
    <xf numFmtId="185" fontId="15" fillId="17" borderId="10" xfId="6" applyNumberFormat="1" applyFont="1" applyFill="1" applyBorder="1" applyAlignment="1">
      <alignment horizontal="center" vertical="center"/>
    </xf>
    <xf numFmtId="185" fontId="15" fillId="17" borderId="65" xfId="6" applyNumberFormat="1" applyFont="1" applyFill="1" applyBorder="1" applyAlignment="1">
      <alignment horizontal="center" vertical="center"/>
    </xf>
    <xf numFmtId="183" fontId="24" fillId="12" borderId="91" xfId="0" applyNumberFormat="1" applyFont="1" applyFill="1" applyBorder="1" applyAlignment="1">
      <alignment vertical="center"/>
    </xf>
    <xf numFmtId="0" fontId="24" fillId="14" borderId="86" xfId="0" applyFont="1" applyFill="1" applyBorder="1" applyAlignment="1">
      <alignment horizontal="center" vertical="center"/>
    </xf>
    <xf numFmtId="183" fontId="24" fillId="12" borderId="124" xfId="0" applyNumberFormat="1" applyFont="1" applyFill="1" applyBorder="1" applyAlignment="1">
      <alignment vertical="center"/>
    </xf>
    <xf numFmtId="183" fontId="24" fillId="12" borderId="88" xfId="0" applyNumberFormat="1" applyFont="1" applyFill="1" applyBorder="1" applyAlignment="1">
      <alignment vertical="center"/>
    </xf>
    <xf numFmtId="183" fontId="24" fillId="12" borderId="125" xfId="0" applyNumberFormat="1" applyFont="1" applyFill="1" applyBorder="1" applyAlignment="1">
      <alignment vertical="center"/>
    </xf>
    <xf numFmtId="0" fontId="26" fillId="0" borderId="51" xfId="0" applyFont="1" applyBorder="1" applyAlignment="1">
      <alignment vertical="center"/>
    </xf>
    <xf numFmtId="0" fontId="26" fillId="0" borderId="52" xfId="0" applyFont="1" applyBorder="1" applyAlignment="1">
      <alignment vertical="center"/>
    </xf>
    <xf numFmtId="0" fontId="26" fillId="0" borderId="127" xfId="0" applyFont="1" applyBorder="1" applyAlignment="1">
      <alignment vertical="center"/>
    </xf>
    <xf numFmtId="183" fontId="24" fillId="12" borderId="128" xfId="0" applyNumberFormat="1" applyFont="1" applyFill="1" applyBorder="1" applyAlignment="1">
      <alignment vertical="center"/>
    </xf>
    <xf numFmtId="183" fontId="24" fillId="12" borderId="126" xfId="0" applyNumberFormat="1" applyFont="1" applyFill="1" applyBorder="1" applyAlignment="1">
      <alignment vertical="center"/>
    </xf>
    <xf numFmtId="178" fontId="26" fillId="3" borderId="85" xfId="0" applyNumberFormat="1" applyFont="1" applyFill="1" applyBorder="1" applyAlignment="1">
      <alignment vertical="center"/>
    </xf>
    <xf numFmtId="178" fontId="26" fillId="3" borderId="45" xfId="0" applyNumberFormat="1" applyFont="1" applyFill="1" applyBorder="1" applyAlignment="1">
      <alignment vertical="center"/>
    </xf>
    <xf numFmtId="178" fontId="26" fillId="3" borderId="56" xfId="0" applyNumberFormat="1" applyFont="1" applyFill="1" applyBorder="1" applyAlignment="1">
      <alignment vertical="center"/>
    </xf>
    <xf numFmtId="183" fontId="24" fillId="12" borderId="130" xfId="0" applyNumberFormat="1" applyFont="1" applyFill="1" applyBorder="1" applyAlignment="1">
      <alignment vertical="center"/>
    </xf>
    <xf numFmtId="183" fontId="24" fillId="12" borderId="129" xfId="0" applyNumberFormat="1" applyFont="1" applyFill="1" applyBorder="1" applyAlignment="1">
      <alignment vertical="center"/>
    </xf>
    <xf numFmtId="183" fontId="24" fillId="12" borderId="131" xfId="0" applyNumberFormat="1" applyFont="1" applyFill="1" applyBorder="1" applyAlignment="1">
      <alignment horizontal="center" vertical="center"/>
    </xf>
    <xf numFmtId="0" fontId="0" fillId="0" borderId="3" xfId="0" applyBorder="1"/>
    <xf numFmtId="0" fontId="16" fillId="14" borderId="9" xfId="3" applyFont="1" applyFill="1" applyBorder="1" applyAlignment="1">
      <alignment horizontal="center" vertical="center" wrapText="1"/>
    </xf>
    <xf numFmtId="0" fontId="16" fillId="0" borderId="99" xfId="0" applyFont="1" applyBorder="1" applyAlignment="1">
      <alignment horizontal="center" vertical="center"/>
    </xf>
    <xf numFmtId="0" fontId="16" fillId="0" borderId="69" xfId="0" applyFont="1" applyBorder="1" applyAlignment="1">
      <alignment horizontal="center" vertical="center"/>
    </xf>
    <xf numFmtId="0" fontId="16" fillId="0" borderId="16" xfId="0" applyFont="1" applyBorder="1" applyAlignment="1">
      <alignment vertical="center" wrapText="1"/>
    </xf>
    <xf numFmtId="0" fontId="24" fillId="13" borderId="132" xfId="0" applyFont="1" applyFill="1" applyBorder="1" applyAlignment="1">
      <alignment horizontal="left" vertical="center"/>
    </xf>
    <xf numFmtId="0" fontId="24" fillId="13" borderId="133" xfId="0" applyFont="1" applyFill="1" applyBorder="1" applyAlignment="1">
      <alignment horizontal="left" vertical="center"/>
    </xf>
    <xf numFmtId="0" fontId="26" fillId="0" borderId="54" xfId="0" applyFont="1" applyBorder="1" applyAlignment="1">
      <alignment vertical="center"/>
    </xf>
    <xf numFmtId="178" fontId="26" fillId="3" borderId="134" xfId="0" applyNumberFormat="1" applyFont="1" applyFill="1" applyBorder="1" applyAlignment="1">
      <alignment vertical="center"/>
    </xf>
    <xf numFmtId="183" fontId="24" fillId="17" borderId="129" xfId="0" applyNumberFormat="1" applyFont="1" applyFill="1" applyBorder="1" applyAlignment="1">
      <alignment vertical="center"/>
    </xf>
    <xf numFmtId="176" fontId="16" fillId="0" borderId="16" xfId="3" applyNumberFormat="1" applyFont="1" applyBorder="1">
      <alignment vertical="center"/>
    </xf>
    <xf numFmtId="177" fontId="16" fillId="5" borderId="56" xfId="1" applyNumberFormat="1" applyFont="1" applyFill="1" applyBorder="1">
      <alignment vertical="center"/>
    </xf>
    <xf numFmtId="176" fontId="16" fillId="0" borderId="12" xfId="3" applyNumberFormat="1" applyFont="1" applyBorder="1">
      <alignment vertical="center"/>
    </xf>
    <xf numFmtId="2" fontId="16" fillId="5" borderId="12" xfId="1" applyNumberFormat="1" applyFont="1" applyFill="1" applyBorder="1">
      <alignment vertical="center"/>
    </xf>
    <xf numFmtId="0" fontId="15" fillId="8" borderId="62" xfId="6" applyFont="1" applyFill="1" applyBorder="1" applyAlignment="1">
      <alignment horizontal="justify" vertical="center" wrapText="1" indent="1"/>
    </xf>
    <xf numFmtId="0" fontId="15" fillId="17" borderId="62" xfId="6" applyFont="1" applyFill="1" applyBorder="1" applyAlignment="1">
      <alignment horizontal="center" vertical="center"/>
    </xf>
    <xf numFmtId="0" fontId="26" fillId="0" borderId="0" xfId="0" applyFont="1" applyAlignment="1">
      <alignment vertical="center"/>
    </xf>
    <xf numFmtId="0" fontId="45" fillId="0" borderId="0" xfId="10"/>
    <xf numFmtId="0" fontId="24" fillId="0" borderId="0" xfId="10" applyFont="1" applyAlignment="1">
      <alignment horizontal="center"/>
    </xf>
    <xf numFmtId="0" fontId="24" fillId="2" borderId="74" xfId="10" applyFont="1" applyFill="1" applyBorder="1" applyAlignment="1">
      <alignment horizontal="center"/>
    </xf>
    <xf numFmtId="0" fontId="24" fillId="2" borderId="102" xfId="10" applyFont="1" applyFill="1" applyBorder="1" applyAlignment="1">
      <alignment horizontal="center"/>
    </xf>
    <xf numFmtId="0" fontId="24" fillId="2" borderId="12" xfId="10" applyFont="1" applyFill="1" applyBorder="1" applyAlignment="1">
      <alignment horizontal="center"/>
    </xf>
    <xf numFmtId="0" fontId="24" fillId="2" borderId="9" xfId="10" applyFont="1" applyFill="1" applyBorder="1" applyAlignment="1">
      <alignment horizontal="center"/>
    </xf>
    <xf numFmtId="0" fontId="24" fillId="2" borderId="50" xfId="10" applyFont="1" applyFill="1" applyBorder="1" applyAlignment="1">
      <alignment horizontal="center"/>
    </xf>
    <xf numFmtId="0" fontId="24" fillId="0" borderId="17" xfId="10" applyFont="1" applyBorder="1" applyAlignment="1">
      <alignment horizontal="center"/>
    </xf>
    <xf numFmtId="0" fontId="24" fillId="0" borderId="67" xfId="10" applyFont="1" applyBorder="1" applyAlignment="1">
      <alignment horizontal="center"/>
    </xf>
    <xf numFmtId="0" fontId="24" fillId="0" borderId="1" xfId="10" applyFont="1" applyBorder="1" applyAlignment="1">
      <alignment horizontal="center"/>
    </xf>
    <xf numFmtId="0" fontId="24" fillId="0" borderId="10" xfId="10" applyFont="1" applyBorder="1" applyAlignment="1">
      <alignment horizontal="center"/>
    </xf>
    <xf numFmtId="0" fontId="24" fillId="0" borderId="18" xfId="10" applyFont="1" applyBorder="1" applyAlignment="1">
      <alignment horizontal="center"/>
    </xf>
    <xf numFmtId="0" fontId="24" fillId="0" borderId="0" xfId="10" applyFont="1"/>
    <xf numFmtId="177" fontId="24" fillId="9" borderId="75" xfId="10" applyNumberFormat="1" applyFont="1" applyFill="1" applyBorder="1" applyAlignment="1">
      <alignment horizontal="center"/>
    </xf>
    <xf numFmtId="177" fontId="24" fillId="9" borderId="77" xfId="10" applyNumberFormat="1" applyFont="1" applyFill="1" applyBorder="1" applyAlignment="1">
      <alignment horizontal="center"/>
    </xf>
    <xf numFmtId="177" fontId="24" fillId="9" borderId="76" xfId="10" applyNumberFormat="1" applyFont="1" applyFill="1" applyBorder="1" applyAlignment="1">
      <alignment horizontal="center"/>
    </xf>
    <xf numFmtId="177" fontId="24" fillId="9" borderId="113" xfId="10" applyNumberFormat="1" applyFont="1" applyFill="1" applyBorder="1" applyAlignment="1">
      <alignment horizontal="center"/>
    </xf>
    <xf numFmtId="0" fontId="24" fillId="0" borderId="79" xfId="10" applyFont="1" applyBorder="1" applyAlignment="1">
      <alignment horizontal="center"/>
    </xf>
    <xf numFmtId="0" fontId="24" fillId="0" borderId="114" xfId="10" applyFont="1" applyBorder="1" applyAlignment="1">
      <alignment horizontal="center"/>
    </xf>
    <xf numFmtId="0" fontId="24" fillId="0" borderId="78" xfId="10" applyFont="1" applyBorder="1" applyAlignment="1">
      <alignment horizontal="center"/>
    </xf>
    <xf numFmtId="0" fontId="24" fillId="0" borderId="61" xfId="10" applyFont="1" applyBorder="1" applyAlignment="1">
      <alignment horizontal="center"/>
    </xf>
    <xf numFmtId="0" fontId="24" fillId="0" borderId="80" xfId="10" applyFont="1" applyBorder="1" applyAlignment="1">
      <alignment horizontal="center"/>
    </xf>
    <xf numFmtId="177" fontId="24" fillId="9" borderId="81" xfId="10" applyNumberFormat="1" applyFont="1" applyFill="1" applyBorder="1" applyAlignment="1">
      <alignment horizontal="center"/>
    </xf>
    <xf numFmtId="177" fontId="24" fillId="9" borderId="115" xfId="10" applyNumberFormat="1" applyFont="1" applyFill="1" applyBorder="1" applyAlignment="1">
      <alignment horizontal="center"/>
    </xf>
    <xf numFmtId="177" fontId="24" fillId="9" borderId="82" xfId="10" applyNumberFormat="1" applyFont="1" applyFill="1" applyBorder="1" applyAlignment="1">
      <alignment horizontal="center"/>
    </xf>
    <xf numFmtId="177" fontId="24" fillId="9" borderId="83" xfId="10" applyNumberFormat="1" applyFont="1" applyFill="1" applyBorder="1" applyAlignment="1">
      <alignment horizontal="center"/>
    </xf>
    <xf numFmtId="0" fontId="15" fillId="0" borderId="0" xfId="10" applyFont="1" applyAlignment="1">
      <alignment vertical="center"/>
    </xf>
    <xf numFmtId="0" fontId="15" fillId="0" borderId="0" xfId="10" applyFont="1" applyAlignment="1">
      <alignment horizontal="left" vertical="top"/>
    </xf>
    <xf numFmtId="176" fontId="19" fillId="0" borderId="0" xfId="10" applyNumberFormat="1" applyFont="1" applyAlignment="1">
      <alignment vertical="center"/>
    </xf>
    <xf numFmtId="176" fontId="19" fillId="0" borderId="0" xfId="10" applyNumberFormat="1" applyFont="1" applyAlignment="1">
      <alignment horizontal="center" vertical="center"/>
    </xf>
    <xf numFmtId="181" fontId="19" fillId="0" borderId="0" xfId="10" applyNumberFormat="1" applyFont="1" applyAlignment="1">
      <alignment vertical="center"/>
    </xf>
    <xf numFmtId="176" fontId="19" fillId="0" borderId="0" xfId="10" applyNumberFormat="1" applyFont="1" applyAlignment="1">
      <alignment horizontal="center" vertical="center" wrapText="1"/>
    </xf>
    <xf numFmtId="176" fontId="19" fillId="0" borderId="0" xfId="10" applyNumberFormat="1" applyFont="1" applyAlignment="1">
      <alignment vertical="top" textRotation="255"/>
    </xf>
    <xf numFmtId="49" fontId="19" fillId="0" borderId="0" xfId="10" applyNumberFormat="1" applyFont="1" applyAlignment="1">
      <alignment vertical="center"/>
    </xf>
    <xf numFmtId="0" fontId="45" fillId="0" borderId="0" xfId="10" applyAlignment="1">
      <alignment horizontal="center"/>
    </xf>
    <xf numFmtId="0" fontId="13" fillId="0" borderId="0" xfId="2" applyFont="1" applyAlignment="1">
      <alignment horizontal="center" vertical="center" wrapText="1"/>
    </xf>
    <xf numFmtId="0" fontId="24" fillId="14" borderId="14" xfId="0" applyFont="1" applyFill="1" applyBorder="1" applyAlignment="1">
      <alignment horizontal="center" vertical="center"/>
    </xf>
    <xf numFmtId="0" fontId="24" fillId="14" borderId="74" xfId="0" applyFont="1" applyFill="1" applyBorder="1" applyAlignment="1">
      <alignment horizontal="center" vertical="center"/>
    </xf>
    <xf numFmtId="0" fontId="24" fillId="14" borderId="85" xfId="0" applyFont="1" applyFill="1" applyBorder="1" applyAlignment="1">
      <alignment horizontal="center" vertical="center"/>
    </xf>
    <xf numFmtId="0" fontId="24" fillId="14" borderId="14" xfId="0" applyFont="1" applyFill="1" applyBorder="1" applyAlignment="1">
      <alignment horizontal="center" vertical="center" textRotation="255"/>
    </xf>
    <xf numFmtId="0" fontId="24" fillId="14" borderId="74" xfId="0" applyFont="1" applyFill="1" applyBorder="1" applyAlignment="1">
      <alignment horizontal="center" vertical="center" textRotation="255"/>
    </xf>
    <xf numFmtId="0" fontId="24" fillId="14" borderId="85" xfId="0" applyFont="1" applyFill="1" applyBorder="1" applyAlignment="1">
      <alignment horizontal="center" vertical="center" textRotation="255"/>
    </xf>
    <xf numFmtId="0" fontId="24" fillId="14" borderId="1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4" borderId="16" xfId="0" applyFont="1" applyFill="1" applyBorder="1" applyAlignment="1">
      <alignment horizontal="center" vertical="center" wrapText="1"/>
    </xf>
    <xf numFmtId="0" fontId="24" fillId="14" borderId="56" xfId="0" applyFont="1" applyFill="1" applyBorder="1" applyAlignment="1">
      <alignment horizontal="center" vertical="center" wrapText="1"/>
    </xf>
    <xf numFmtId="0" fontId="24" fillId="14" borderId="14" xfId="0" applyFont="1" applyFill="1" applyBorder="1" applyAlignment="1">
      <alignment horizontal="center" vertical="center" textRotation="255" wrapText="1"/>
    </xf>
    <xf numFmtId="0" fontId="24" fillId="14" borderId="74" xfId="0" applyFont="1" applyFill="1" applyBorder="1" applyAlignment="1">
      <alignment horizontal="center" vertical="center" textRotation="255" wrapText="1"/>
    </xf>
    <xf numFmtId="0" fontId="24" fillId="14" borderId="85" xfId="0" applyFont="1" applyFill="1" applyBorder="1" applyAlignment="1">
      <alignment horizontal="center" vertical="center" textRotation="255" wrapText="1"/>
    </xf>
    <xf numFmtId="0" fontId="24" fillId="14" borderId="41" xfId="0" applyFont="1" applyFill="1" applyBorder="1" applyAlignment="1">
      <alignment horizontal="center" vertical="center" wrapText="1"/>
    </xf>
    <xf numFmtId="0" fontId="24" fillId="14" borderId="21"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24" fillId="14" borderId="22"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14" borderId="85" xfId="0" applyFont="1" applyFill="1" applyBorder="1" applyAlignment="1">
      <alignment horizontal="center" vertical="center" wrapText="1"/>
    </xf>
    <xf numFmtId="176" fontId="16" fillId="2" borderId="41" xfId="3" applyNumberFormat="1" applyFont="1" applyFill="1" applyBorder="1" applyAlignment="1">
      <alignment horizontal="center" vertical="center" wrapText="1"/>
    </xf>
    <xf numFmtId="176" fontId="16" fillId="2" borderId="21" xfId="3" applyNumberFormat="1" applyFont="1" applyFill="1" applyBorder="1" applyAlignment="1">
      <alignment horizontal="center" vertical="center" wrapText="1"/>
    </xf>
    <xf numFmtId="0" fontId="24" fillId="0" borderId="33" xfId="0" applyFont="1" applyBorder="1" applyAlignment="1">
      <alignment horizontal="center" vertical="center"/>
    </xf>
    <xf numFmtId="0" fontId="24" fillId="0" borderId="123" xfId="0" applyFont="1" applyBorder="1" applyAlignment="1">
      <alignment horizontal="center" vertical="center"/>
    </xf>
    <xf numFmtId="0" fontId="24" fillId="0" borderId="98" xfId="0" applyFont="1" applyBorder="1" applyAlignment="1">
      <alignment horizontal="center" vertical="center"/>
    </xf>
    <xf numFmtId="0" fontId="24" fillId="0" borderId="111" xfId="0" applyFont="1" applyBorder="1" applyAlignment="1">
      <alignment horizontal="center" vertical="center"/>
    </xf>
    <xf numFmtId="0" fontId="16" fillId="0" borderId="49" xfId="3" applyFont="1" applyBorder="1" applyAlignment="1">
      <alignment horizontal="center" vertical="center"/>
    </xf>
    <xf numFmtId="0" fontId="16" fillId="0" borderId="43" xfId="3" applyFont="1" applyBorder="1" applyAlignment="1">
      <alignment horizontal="center" vertical="center"/>
    </xf>
    <xf numFmtId="0" fontId="16" fillId="0" borderId="44" xfId="3" applyFont="1" applyBorder="1" applyAlignment="1">
      <alignment horizontal="center" vertical="center"/>
    </xf>
    <xf numFmtId="0" fontId="16" fillId="0" borderId="28" xfId="3" applyFont="1" applyBorder="1" applyAlignment="1">
      <alignment horizontal="center" vertical="center"/>
    </xf>
    <xf numFmtId="0" fontId="16" fillId="0" borderId="0" xfId="3" applyFont="1" applyAlignment="1">
      <alignment horizontal="center" vertical="center"/>
    </xf>
    <xf numFmtId="0" fontId="16" fillId="0" borderId="37" xfId="3" applyFont="1" applyBorder="1" applyAlignment="1">
      <alignment horizontal="center" vertical="center"/>
    </xf>
    <xf numFmtId="0" fontId="16" fillId="0" borderId="29" xfId="3" applyFont="1" applyBorder="1" applyAlignment="1">
      <alignment horizontal="center" vertical="center"/>
    </xf>
    <xf numFmtId="0" fontId="16" fillId="0" borderId="57" xfId="3" applyFont="1" applyBorder="1" applyAlignment="1">
      <alignment horizontal="center" vertical="center"/>
    </xf>
    <xf numFmtId="0" fontId="16" fillId="0" borderId="58" xfId="3" applyFont="1" applyBorder="1" applyAlignment="1">
      <alignment horizontal="center" vertical="center"/>
    </xf>
    <xf numFmtId="176" fontId="15" fillId="2" borderId="42" xfId="3" applyNumberFormat="1" applyFont="1" applyFill="1" applyBorder="1" applyAlignment="1">
      <alignment horizontal="center" vertical="center"/>
    </xf>
    <xf numFmtId="176" fontId="15" fillId="2" borderId="43" xfId="3" applyNumberFormat="1" applyFont="1" applyFill="1" applyBorder="1" applyAlignment="1">
      <alignment horizontal="center" vertical="center"/>
    </xf>
    <xf numFmtId="176" fontId="15" fillId="2" borderId="117" xfId="3" applyNumberFormat="1" applyFont="1" applyFill="1" applyBorder="1" applyAlignment="1">
      <alignment horizontal="center" vertical="center"/>
    </xf>
    <xf numFmtId="0" fontId="24" fillId="12" borderId="40" xfId="0" applyFont="1" applyFill="1" applyBorder="1" applyAlignment="1">
      <alignment horizontal="center" vertical="center"/>
    </xf>
    <xf numFmtId="0" fontId="24" fillId="12" borderId="22" xfId="0" applyFont="1" applyFill="1" applyBorder="1" applyAlignment="1">
      <alignment horizontal="center" vertical="center"/>
    </xf>
    <xf numFmtId="184" fontId="24" fillId="12" borderId="42" xfId="0" applyNumberFormat="1" applyFont="1" applyFill="1" applyBorder="1" applyAlignment="1">
      <alignment horizontal="center" vertical="center"/>
    </xf>
    <xf numFmtId="184" fontId="24" fillId="12" borderId="70" xfId="0" applyNumberFormat="1" applyFont="1" applyFill="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12" borderId="117" xfId="0" applyFont="1" applyFill="1" applyBorder="1" applyAlignment="1">
      <alignment horizontal="center" vertical="center"/>
    </xf>
    <xf numFmtId="0" fontId="24" fillId="12" borderId="71" xfId="0" applyFont="1" applyFill="1" applyBorder="1" applyAlignment="1">
      <alignment horizontal="center" vertical="center"/>
    </xf>
    <xf numFmtId="176" fontId="15" fillId="2" borderId="116" xfId="3" applyNumberFormat="1" applyFont="1" applyFill="1" applyBorder="1" applyAlignment="1">
      <alignment horizontal="center" vertical="center"/>
    </xf>
    <xf numFmtId="176" fontId="15" fillId="2" borderId="112" xfId="3" applyNumberFormat="1" applyFont="1" applyFill="1" applyBorder="1" applyAlignment="1">
      <alignment horizontal="center" vertical="center"/>
    </xf>
    <xf numFmtId="176" fontId="15" fillId="2" borderId="13" xfId="3" applyNumberFormat="1" applyFont="1" applyFill="1" applyBorder="1" applyAlignment="1">
      <alignment horizontal="center" vertical="center"/>
    </xf>
    <xf numFmtId="176" fontId="15" fillId="2" borderId="41" xfId="3" applyNumberFormat="1" applyFont="1" applyFill="1" applyBorder="1" applyAlignment="1">
      <alignment horizontal="center" vertical="center" wrapText="1"/>
    </xf>
    <xf numFmtId="176" fontId="15" fillId="2" borderId="21" xfId="3" applyNumberFormat="1" applyFont="1" applyFill="1" applyBorder="1" applyAlignment="1">
      <alignment horizontal="center" vertical="center" wrapText="1"/>
    </xf>
    <xf numFmtId="184" fontId="24" fillId="12" borderId="38" xfId="0" applyNumberFormat="1" applyFont="1" applyFill="1" applyBorder="1" applyAlignment="1">
      <alignment horizontal="center" vertical="center"/>
    </xf>
    <xf numFmtId="184" fontId="24" fillId="12" borderId="23" xfId="0" applyNumberFormat="1" applyFont="1" applyFill="1" applyBorder="1" applyAlignment="1">
      <alignment horizontal="center" vertical="center"/>
    </xf>
    <xf numFmtId="176" fontId="16" fillId="16" borderId="72" xfId="3" applyNumberFormat="1" applyFont="1" applyFill="1" applyBorder="1" applyAlignment="1">
      <alignment horizontal="center" vertical="center" wrapText="1"/>
    </xf>
    <xf numFmtId="176" fontId="16" fillId="16" borderId="96" xfId="3" applyNumberFormat="1" applyFont="1" applyFill="1" applyBorder="1" applyAlignment="1">
      <alignment horizontal="center" vertical="center" wrapText="1"/>
    </xf>
    <xf numFmtId="176" fontId="16" fillId="16" borderId="97" xfId="3" applyNumberFormat="1" applyFont="1" applyFill="1" applyBorder="1" applyAlignment="1">
      <alignment horizontal="center" vertical="center" wrapText="1"/>
    </xf>
    <xf numFmtId="184" fontId="24" fillId="12" borderId="40" xfId="0" applyNumberFormat="1" applyFont="1" applyFill="1" applyBorder="1" applyAlignment="1">
      <alignment horizontal="center" vertical="center"/>
    </xf>
    <xf numFmtId="184" fontId="24" fillId="12" borderId="22" xfId="0" applyNumberFormat="1" applyFont="1" applyFill="1" applyBorder="1" applyAlignment="1">
      <alignment horizontal="center" vertical="center"/>
    </xf>
    <xf numFmtId="0" fontId="24" fillId="0" borderId="40" xfId="0" applyFont="1" applyBorder="1" applyAlignment="1">
      <alignment horizontal="center" vertical="center"/>
    </xf>
    <xf numFmtId="0" fontId="24" fillId="0" borderId="22" xfId="0" applyFont="1" applyBorder="1" applyAlignment="1">
      <alignment horizontal="center" vertical="center"/>
    </xf>
    <xf numFmtId="176" fontId="16" fillId="2" borderId="47" xfId="3" applyNumberFormat="1" applyFont="1" applyFill="1" applyBorder="1" applyAlignment="1">
      <alignment horizontal="center" vertical="center"/>
    </xf>
    <xf numFmtId="176" fontId="16" fillId="2" borderId="97" xfId="3" applyNumberFormat="1" applyFont="1" applyFill="1" applyBorder="1" applyAlignment="1">
      <alignment horizontal="center" vertical="center"/>
    </xf>
    <xf numFmtId="0" fontId="15" fillId="2" borderId="14" xfId="3" applyFont="1" applyFill="1" applyBorder="1" applyAlignment="1">
      <alignment horizontal="center" vertical="center"/>
    </xf>
    <xf numFmtId="0" fontId="15" fillId="2" borderId="85" xfId="3" applyFont="1" applyFill="1" applyBorder="1" applyAlignment="1">
      <alignment horizontal="center" vertical="center"/>
    </xf>
    <xf numFmtId="0" fontId="15" fillId="2" borderId="15" xfId="3" applyFont="1" applyFill="1" applyBorder="1" applyAlignment="1">
      <alignment horizontal="center" vertical="center"/>
    </xf>
    <xf numFmtId="0" fontId="15" fillId="2" borderId="45" xfId="3" applyFont="1" applyFill="1" applyBorder="1" applyAlignment="1">
      <alignment horizontal="center" vertical="center"/>
    </xf>
    <xf numFmtId="0" fontId="15" fillId="2" borderId="40" xfId="3" applyFont="1" applyFill="1" applyBorder="1" applyAlignment="1">
      <alignment horizontal="center" vertical="center"/>
    </xf>
    <xf numFmtId="0" fontId="15" fillId="2" borderId="22" xfId="3" applyFont="1" applyFill="1" applyBorder="1" applyAlignment="1">
      <alignment horizontal="center" vertical="center"/>
    </xf>
    <xf numFmtId="176" fontId="15" fillId="2" borderId="40" xfId="3" applyNumberFormat="1" applyFont="1" applyFill="1" applyBorder="1" applyAlignment="1">
      <alignment horizontal="center" vertical="center"/>
    </xf>
    <xf numFmtId="176" fontId="15" fillId="2" borderId="22" xfId="3" applyNumberFormat="1" applyFont="1" applyFill="1" applyBorder="1" applyAlignment="1">
      <alignment horizontal="center" vertical="center"/>
    </xf>
    <xf numFmtId="176" fontId="15" fillId="2" borderId="33" xfId="3" applyNumberFormat="1" applyFont="1" applyFill="1" applyBorder="1" applyAlignment="1">
      <alignment horizontal="center" vertical="center"/>
    </xf>
    <xf numFmtId="176" fontId="15" fillId="2" borderId="40" xfId="3" applyNumberFormat="1" applyFont="1" applyFill="1" applyBorder="1" applyAlignment="1">
      <alignment horizontal="center" vertical="center" wrapText="1"/>
    </xf>
    <xf numFmtId="176" fontId="15" fillId="2" borderId="22" xfId="3"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69" xfId="0" applyFont="1" applyBorder="1" applyAlignment="1">
      <alignment horizontal="center" vertical="center"/>
    </xf>
    <xf numFmtId="0" fontId="16" fillId="0" borderId="3" xfId="0" applyFont="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24" fillId="14" borderId="12" xfId="0" applyFont="1" applyFill="1" applyBorder="1" applyAlignment="1">
      <alignment horizontal="center" vertical="center" wrapText="1"/>
    </xf>
    <xf numFmtId="0" fontId="24" fillId="14" borderId="102" xfId="0" applyFont="1" applyFill="1" applyBorder="1" applyAlignment="1">
      <alignment horizontal="center" vertical="center" wrapText="1"/>
    </xf>
    <xf numFmtId="0" fontId="24" fillId="14" borderId="99" xfId="0" applyFont="1" applyFill="1" applyBorder="1" applyAlignment="1">
      <alignment horizontal="center" vertical="center" wrapText="1"/>
    </xf>
    <xf numFmtId="0" fontId="16" fillId="12" borderId="12" xfId="0" applyFont="1" applyFill="1" applyBorder="1" applyAlignment="1">
      <alignment horizontal="center" vertical="center"/>
    </xf>
    <xf numFmtId="0" fontId="16" fillId="12" borderId="102" xfId="0" applyFont="1" applyFill="1" applyBorder="1" applyAlignment="1">
      <alignment horizontal="center" vertical="center"/>
    </xf>
    <xf numFmtId="0" fontId="16" fillId="12" borderId="99" xfId="0" applyFont="1" applyFill="1" applyBorder="1" applyAlignment="1">
      <alignment horizontal="center" vertical="center"/>
    </xf>
    <xf numFmtId="0" fontId="24" fillId="14" borderId="72" xfId="0" applyFont="1" applyFill="1" applyBorder="1" applyAlignment="1">
      <alignment horizontal="center" vertical="center"/>
    </xf>
    <xf numFmtId="0" fontId="24" fillId="14" borderId="96" xfId="0" applyFont="1" applyFill="1" applyBorder="1" applyAlignment="1">
      <alignment horizontal="center" vertical="center"/>
    </xf>
    <xf numFmtId="0" fontId="24" fillId="14" borderId="73" xfId="0" applyFont="1" applyFill="1" applyBorder="1" applyAlignment="1">
      <alignment horizontal="center" vertical="center"/>
    </xf>
    <xf numFmtId="0" fontId="24" fillId="2" borderId="41"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14" borderId="33" xfId="0" applyFont="1" applyFill="1" applyBorder="1" applyAlignment="1">
      <alignment horizontal="center" vertical="center"/>
    </xf>
    <xf numFmtId="0" fontId="24" fillId="14" borderId="13" xfId="0" applyFont="1" applyFill="1" applyBorder="1" applyAlignment="1">
      <alignment horizontal="center" vertical="center"/>
    </xf>
    <xf numFmtId="0" fontId="33" fillId="14" borderId="106" xfId="0" applyFont="1" applyFill="1" applyBorder="1" applyAlignment="1">
      <alignment horizontal="center" vertical="center"/>
    </xf>
    <xf numFmtId="0" fontId="33" fillId="14" borderId="108" xfId="0" applyFont="1" applyFill="1" applyBorder="1" applyAlignment="1">
      <alignment horizontal="center" vertical="center"/>
    </xf>
    <xf numFmtId="0" fontId="33" fillId="14" borderId="105" xfId="0" applyFont="1" applyFill="1" applyBorder="1" applyAlignment="1">
      <alignment horizontal="center" vertical="center"/>
    </xf>
    <xf numFmtId="0" fontId="0" fillId="14" borderId="108" xfId="0" applyFill="1" applyBorder="1" applyAlignment="1">
      <alignment horizontal="center" vertical="center"/>
    </xf>
    <xf numFmtId="0" fontId="24" fillId="14" borderId="70" xfId="0" applyFont="1" applyFill="1" applyBorder="1" applyAlignment="1">
      <alignment horizontal="center" vertical="center"/>
    </xf>
    <xf numFmtId="0" fontId="24" fillId="14" borderId="58" xfId="0" applyFont="1" applyFill="1" applyBorder="1" applyAlignment="1">
      <alignment horizontal="center" vertical="center"/>
    </xf>
    <xf numFmtId="0" fontId="24" fillId="13" borderId="41" xfId="0" applyFont="1" applyFill="1" applyBorder="1" applyAlignment="1">
      <alignment horizontal="center" vertical="center" wrapText="1"/>
    </xf>
    <xf numFmtId="0" fontId="24" fillId="13" borderId="35"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4" borderId="112" xfId="0" applyFont="1" applyFill="1" applyBorder="1" applyAlignment="1">
      <alignment horizontal="center" vertical="center"/>
    </xf>
    <xf numFmtId="0" fontId="24" fillId="14" borderId="57" xfId="0" applyFont="1" applyFill="1" applyBorder="1" applyAlignment="1">
      <alignment horizontal="center" vertical="center"/>
    </xf>
    <xf numFmtId="0" fontId="16" fillId="0" borderId="0" xfId="3" applyFont="1" applyAlignment="1">
      <alignment horizontal="left" vertical="center" wrapText="1"/>
    </xf>
    <xf numFmtId="176" fontId="15" fillId="2" borderId="28" xfId="3" applyNumberFormat="1" applyFont="1" applyFill="1" applyBorder="1" applyAlignment="1">
      <alignment horizontal="center" vertical="center"/>
    </xf>
    <xf numFmtId="176" fontId="15" fillId="2" borderId="4" xfId="3" applyNumberFormat="1" applyFont="1" applyFill="1" applyBorder="1" applyAlignment="1">
      <alignment horizontal="center" vertical="center"/>
    </xf>
    <xf numFmtId="0" fontId="16" fillId="2" borderId="17" xfId="3" applyFont="1" applyFill="1" applyBorder="1" applyAlignment="1">
      <alignment horizontal="center" vertical="center" wrapText="1"/>
    </xf>
    <xf numFmtId="0" fontId="16" fillId="2" borderId="35" xfId="3" applyFont="1" applyFill="1" applyBorder="1" applyAlignment="1">
      <alignment horizontal="center" vertical="center" wrapText="1"/>
    </xf>
    <xf numFmtId="0" fontId="16" fillId="8" borderId="17" xfId="3" applyFont="1" applyFill="1" applyBorder="1" applyAlignment="1">
      <alignment horizontal="center" vertical="center" wrapText="1"/>
    </xf>
    <xf numFmtId="0" fontId="16" fillId="8" borderId="35" xfId="3" applyFont="1" applyFill="1" applyBorder="1" applyAlignment="1">
      <alignment horizontal="center" vertical="center" wrapText="1"/>
    </xf>
    <xf numFmtId="0" fontId="16" fillId="8" borderId="21" xfId="3" applyFont="1" applyFill="1" applyBorder="1" applyAlignment="1">
      <alignment horizontal="center" vertical="center" wrapText="1"/>
    </xf>
    <xf numFmtId="176" fontId="16" fillId="2" borderId="72" xfId="3" applyNumberFormat="1" applyFont="1" applyFill="1" applyBorder="1" applyAlignment="1">
      <alignment horizontal="center" vertical="center" wrapText="1"/>
    </xf>
    <xf numFmtId="176" fontId="16" fillId="2" borderId="97" xfId="3" applyNumberFormat="1" applyFont="1" applyFill="1" applyBorder="1" applyAlignment="1">
      <alignment horizontal="center" vertical="center" wrapText="1"/>
    </xf>
    <xf numFmtId="176" fontId="16" fillId="15" borderId="72" xfId="3" applyNumberFormat="1" applyFont="1" applyFill="1" applyBorder="1" applyAlignment="1">
      <alignment horizontal="center" vertical="center"/>
    </xf>
    <xf numFmtId="176" fontId="16" fillId="15" borderId="97" xfId="3" applyNumberFormat="1" applyFont="1" applyFill="1" applyBorder="1" applyAlignment="1">
      <alignment horizontal="center" vertical="center"/>
    </xf>
    <xf numFmtId="176" fontId="16" fillId="5" borderId="29" xfId="3" applyNumberFormat="1" applyFont="1" applyFill="1" applyBorder="1" applyAlignment="1">
      <alignment horizontal="center" vertical="center" wrapText="1"/>
    </xf>
    <xf numFmtId="176" fontId="16" fillId="5" borderId="71" xfId="3" applyNumberFormat="1" applyFont="1" applyFill="1" applyBorder="1" applyAlignment="1">
      <alignment horizontal="center" vertical="center" wrapText="1"/>
    </xf>
    <xf numFmtId="176" fontId="16" fillId="5" borderId="28" xfId="3" applyNumberFormat="1" applyFont="1" applyFill="1" applyBorder="1" applyAlignment="1">
      <alignment horizontal="center" vertical="center" wrapText="1"/>
    </xf>
    <xf numFmtId="176" fontId="16" fillId="5" borderId="4" xfId="3" applyNumberFormat="1" applyFont="1" applyFill="1" applyBorder="1" applyAlignment="1">
      <alignment horizontal="center" vertical="center" wrapText="1"/>
    </xf>
    <xf numFmtId="176" fontId="15" fillId="2" borderId="24" xfId="3" applyNumberFormat="1" applyFont="1" applyFill="1" applyBorder="1" applyAlignment="1">
      <alignment horizontal="center" vertical="center"/>
    </xf>
    <xf numFmtId="176" fontId="15" fillId="2" borderId="2" xfId="3" applyNumberFormat="1" applyFont="1" applyFill="1" applyBorder="1" applyAlignment="1">
      <alignment horizontal="center" vertical="center"/>
    </xf>
    <xf numFmtId="0" fontId="24" fillId="0" borderId="9"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36" xfId="0" applyFont="1" applyBorder="1" applyAlignment="1">
      <alignment horizontal="center" vertical="center" textRotation="255" wrapText="1"/>
    </xf>
    <xf numFmtId="0" fontId="24" fillId="0" borderId="11" xfId="0" applyFont="1" applyBorder="1" applyAlignment="1">
      <alignment horizontal="center" vertical="center" textRotation="255" wrapText="1"/>
    </xf>
    <xf numFmtId="0" fontId="24"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9" xfId="0" applyFont="1" applyBorder="1" applyAlignment="1">
      <alignment horizontal="center" vertical="center" wrapText="1"/>
    </xf>
    <xf numFmtId="0" fontId="16" fillId="0" borderId="0" xfId="3" applyFont="1" applyAlignment="1">
      <alignment horizontal="left" vertical="top"/>
    </xf>
    <xf numFmtId="0" fontId="15" fillId="2" borderId="33"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35" xfId="3" applyFont="1" applyFill="1" applyBorder="1" applyAlignment="1">
      <alignment horizontal="center" vertical="center" wrapText="1"/>
    </xf>
    <xf numFmtId="0" fontId="15" fillId="2" borderId="21"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6" fillId="0" borderId="1"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37" xfId="3" applyFont="1" applyBorder="1" applyAlignment="1">
      <alignment horizontal="center" vertical="center" wrapText="1"/>
    </xf>
    <xf numFmtId="0" fontId="16" fillId="0" borderId="28" xfId="3" applyFont="1" applyBorder="1" applyAlignment="1">
      <alignment horizontal="center" vertical="center" wrapText="1"/>
    </xf>
    <xf numFmtId="2" fontId="16" fillId="4" borderId="86" xfId="3" applyNumberFormat="1" applyFont="1" applyFill="1" applyBorder="1" applyAlignment="1">
      <alignment horizontal="center" vertical="center"/>
    </xf>
    <xf numFmtId="2" fontId="16" fillId="4" borderId="91" xfId="3" applyNumberFormat="1" applyFont="1" applyFill="1" applyBorder="1" applyAlignment="1">
      <alignment horizontal="center" vertical="center"/>
    </xf>
    <xf numFmtId="2" fontId="16" fillId="4" borderId="92" xfId="3" applyNumberFormat="1" applyFont="1" applyFill="1" applyBorder="1" applyAlignment="1">
      <alignment horizontal="center" vertical="center"/>
    </xf>
    <xf numFmtId="0" fontId="16" fillId="0" borderId="70" xfId="3" applyFont="1" applyBorder="1" applyAlignment="1">
      <alignment horizontal="center" vertical="center" wrapText="1"/>
    </xf>
    <xf numFmtId="0" fontId="16" fillId="0" borderId="58" xfId="3" applyFont="1" applyBorder="1" applyAlignment="1">
      <alignment horizontal="center" vertical="center" wrapText="1"/>
    </xf>
    <xf numFmtId="0" fontId="16" fillId="2" borderId="43" xfId="3" applyFont="1" applyFill="1" applyBorder="1" applyAlignment="1">
      <alignment horizontal="center" vertical="center" wrapText="1"/>
    </xf>
    <xf numFmtId="0" fontId="16" fillId="2" borderId="44" xfId="3" applyFont="1" applyFill="1" applyBorder="1" applyAlignment="1">
      <alignment horizontal="center" vertical="center" wrapText="1"/>
    </xf>
    <xf numFmtId="0" fontId="15" fillId="2" borderId="41" xfId="3" applyFont="1" applyFill="1" applyBorder="1" applyAlignment="1">
      <alignment horizontal="center" vertical="center" textRotation="255" wrapText="1"/>
    </xf>
    <xf numFmtId="0" fontId="15" fillId="2" borderId="35" xfId="3" applyFont="1" applyFill="1" applyBorder="1" applyAlignment="1">
      <alignment horizontal="center" vertical="center" textRotation="255" wrapText="1"/>
    </xf>
    <xf numFmtId="0" fontId="15" fillId="2" borderId="21" xfId="3" applyFont="1" applyFill="1" applyBorder="1" applyAlignment="1">
      <alignment horizontal="center" vertical="center" textRotation="255" wrapText="1"/>
    </xf>
    <xf numFmtId="0" fontId="15" fillId="2" borderId="16" xfId="3" applyFont="1" applyFill="1" applyBorder="1" applyAlignment="1">
      <alignment horizontal="center" vertical="center" wrapText="1"/>
    </xf>
    <xf numFmtId="0" fontId="15" fillId="2" borderId="50" xfId="3" applyFont="1" applyFill="1" applyBorder="1" applyAlignment="1">
      <alignment horizontal="center" vertical="center" wrapText="1"/>
    </xf>
    <xf numFmtId="0" fontId="15" fillId="2" borderId="56" xfId="3" applyFont="1" applyFill="1" applyBorder="1" applyAlignment="1">
      <alignment horizontal="center" vertical="center" wrapText="1"/>
    </xf>
    <xf numFmtId="0" fontId="15" fillId="2" borderId="17" xfId="6" applyFont="1" applyFill="1" applyBorder="1" applyAlignment="1">
      <alignment horizontal="center" vertical="center" textRotation="255" wrapText="1"/>
    </xf>
    <xf numFmtId="0" fontId="15" fillId="2" borderId="35" xfId="6" applyFont="1" applyFill="1" applyBorder="1" applyAlignment="1">
      <alignment horizontal="center" vertical="center" textRotation="255" wrapText="1"/>
    </xf>
    <xf numFmtId="0" fontId="15" fillId="2" borderId="135" xfId="6" applyFont="1" applyFill="1" applyBorder="1" applyAlignment="1">
      <alignment horizontal="center" vertical="center" textRotation="255" wrapText="1"/>
    </xf>
    <xf numFmtId="0" fontId="15" fillId="2" borderId="10" xfId="6" applyFont="1" applyFill="1" applyBorder="1" applyAlignment="1">
      <alignment horizontal="center" vertical="center" textRotation="255" wrapText="1"/>
    </xf>
    <xf numFmtId="0" fontId="15" fillId="2" borderId="36" xfId="6" applyFont="1" applyFill="1" applyBorder="1" applyAlignment="1">
      <alignment horizontal="center" vertical="center" textRotation="255" wrapText="1"/>
    </xf>
    <xf numFmtId="0" fontId="15" fillId="2" borderId="64" xfId="6" applyFont="1" applyFill="1" applyBorder="1" applyAlignment="1">
      <alignment horizontal="center" vertical="center" textRotation="255" wrapText="1"/>
    </xf>
    <xf numFmtId="0" fontId="15" fillId="7" borderId="10" xfId="6" applyFont="1" applyFill="1" applyBorder="1" applyAlignment="1">
      <alignment horizontal="center" vertical="center" textRotation="255" wrapText="1"/>
    </xf>
    <xf numFmtId="0" fontId="15" fillId="7" borderId="36" xfId="6" applyFont="1" applyFill="1" applyBorder="1" applyAlignment="1">
      <alignment horizontal="center" vertical="center" textRotation="255" wrapText="1"/>
    </xf>
    <xf numFmtId="0" fontId="15" fillId="2" borderId="61" xfId="6" applyFont="1" applyFill="1" applyBorder="1" applyAlignment="1">
      <alignment horizontal="center" vertical="center" textRotation="255" wrapText="1"/>
    </xf>
    <xf numFmtId="0" fontId="15" fillId="8" borderId="136" xfId="6" applyFont="1" applyFill="1" applyBorder="1" applyAlignment="1">
      <alignment horizontal="center" vertical="center" wrapText="1"/>
    </xf>
    <xf numFmtId="0" fontId="15" fillId="8" borderId="114" xfId="6" applyFont="1" applyFill="1" applyBorder="1" applyAlignment="1">
      <alignment horizontal="center" vertical="center" wrapText="1"/>
    </xf>
    <xf numFmtId="0" fontId="15" fillId="8" borderId="137" xfId="6" applyFont="1" applyFill="1" applyBorder="1" applyAlignment="1">
      <alignment horizontal="center" vertical="center" wrapText="1"/>
    </xf>
    <xf numFmtId="0" fontId="15" fillId="8" borderId="28" xfId="6" applyFont="1" applyFill="1" applyBorder="1" applyAlignment="1">
      <alignment horizontal="center" vertical="center" wrapText="1"/>
    </xf>
    <xf numFmtId="0" fontId="15" fillId="8" borderId="0" xfId="6" applyFont="1" applyFill="1" applyAlignment="1">
      <alignment horizontal="center" vertical="center" wrapText="1"/>
    </xf>
    <xf numFmtId="0" fontId="15" fillId="8" borderId="4" xfId="6" applyFont="1" applyFill="1" applyBorder="1" applyAlignment="1">
      <alignment horizontal="center" vertical="center" wrapText="1"/>
    </xf>
    <xf numFmtId="0" fontId="15" fillId="8" borderId="68" xfId="6" applyFont="1" applyFill="1" applyBorder="1" applyAlignment="1">
      <alignment horizontal="center" vertical="center" wrapText="1"/>
    </xf>
    <xf numFmtId="0" fontId="15" fillId="8" borderId="8" xfId="6" applyFont="1" applyFill="1" applyBorder="1" applyAlignment="1">
      <alignment horizontal="center" vertical="center" wrapText="1"/>
    </xf>
    <xf numFmtId="0" fontId="15" fillId="8" borderId="69" xfId="6" applyFont="1" applyFill="1" applyBorder="1" applyAlignment="1">
      <alignment horizontal="center" vertical="center" wrapText="1"/>
    </xf>
    <xf numFmtId="0" fontId="15" fillId="0" borderId="0" xfId="2" applyFont="1" applyAlignment="1">
      <alignment horizontal="left" vertical="top" wrapText="1"/>
    </xf>
    <xf numFmtId="0" fontId="15" fillId="0" borderId="0" xfId="2" applyFont="1" applyAlignment="1">
      <alignment horizontal="left" vertical="top"/>
    </xf>
    <xf numFmtId="0" fontId="2" fillId="0" borderId="0" xfId="2"/>
    <xf numFmtId="176" fontId="15" fillId="2" borderId="49" xfId="2" applyNumberFormat="1" applyFont="1" applyFill="1" applyBorder="1" applyAlignment="1">
      <alignment horizontal="center" vertical="center"/>
    </xf>
    <xf numFmtId="176" fontId="15" fillId="2" borderId="44" xfId="2" applyNumberFormat="1" applyFont="1" applyFill="1" applyBorder="1" applyAlignment="1">
      <alignment horizontal="center" vertical="center"/>
    </xf>
    <xf numFmtId="176" fontId="15" fillId="2" borderId="24" xfId="2" applyNumberFormat="1" applyFont="1" applyFill="1" applyBorder="1" applyAlignment="1">
      <alignment horizontal="center" vertical="center"/>
    </xf>
    <xf numFmtId="176" fontId="15" fillId="2" borderId="34" xfId="2" applyNumberFormat="1" applyFont="1" applyFill="1" applyBorder="1" applyAlignment="1">
      <alignment horizontal="center" vertical="center"/>
    </xf>
    <xf numFmtId="176" fontId="15" fillId="2" borderId="68" xfId="2" applyNumberFormat="1" applyFont="1" applyFill="1" applyBorder="1" applyAlignment="1">
      <alignment horizontal="center" vertical="center"/>
    </xf>
    <xf numFmtId="176" fontId="15" fillId="2" borderId="59" xfId="2" applyNumberFormat="1" applyFont="1" applyFill="1" applyBorder="1" applyAlignment="1">
      <alignment horizontal="center" vertical="center"/>
    </xf>
    <xf numFmtId="176" fontId="15" fillId="2" borderId="28" xfId="2" applyNumberFormat="1" applyFont="1" applyFill="1" applyBorder="1" applyAlignment="1">
      <alignment horizontal="center" vertical="center"/>
    </xf>
    <xf numFmtId="176" fontId="15" fillId="2" borderId="37" xfId="2" applyNumberFormat="1" applyFont="1" applyFill="1" applyBorder="1" applyAlignment="1">
      <alignment horizontal="center" vertical="center"/>
    </xf>
    <xf numFmtId="176" fontId="15" fillId="2" borderId="29" xfId="2" applyNumberFormat="1" applyFont="1" applyFill="1" applyBorder="1" applyAlignment="1">
      <alignment horizontal="center" vertical="center"/>
    </xf>
    <xf numFmtId="176" fontId="15" fillId="2" borderId="58" xfId="2" applyNumberFormat="1" applyFont="1" applyFill="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176" fontId="15" fillId="2" borderId="24" xfId="2" applyNumberFormat="1" applyFont="1" applyFill="1" applyBorder="1" applyAlignment="1">
      <alignment horizontal="center" vertical="center" wrapText="1"/>
    </xf>
    <xf numFmtId="176" fontId="15" fillId="2" borderId="34" xfId="2" applyNumberFormat="1" applyFont="1" applyFill="1" applyBorder="1" applyAlignment="1">
      <alignment horizontal="center" vertical="center" wrapText="1"/>
    </xf>
    <xf numFmtId="176" fontId="15" fillId="2" borderId="68" xfId="2" applyNumberFormat="1" applyFont="1" applyFill="1" applyBorder="1" applyAlignment="1">
      <alignment horizontal="center" vertical="center" wrapText="1"/>
    </xf>
    <xf numFmtId="176" fontId="15" fillId="2" borderId="59" xfId="2" applyNumberFormat="1" applyFont="1" applyFill="1" applyBorder="1" applyAlignment="1">
      <alignment horizontal="center" vertical="center" wrapText="1"/>
    </xf>
    <xf numFmtId="176" fontId="15" fillId="2" borderId="17" xfId="2" applyNumberFormat="1" applyFont="1" applyFill="1" applyBorder="1" applyAlignment="1">
      <alignment horizontal="center" vertical="center"/>
    </xf>
    <xf numFmtId="176" fontId="15" fillId="2" borderId="35" xfId="2" applyNumberFormat="1" applyFont="1" applyFill="1" applyBorder="1" applyAlignment="1">
      <alignment horizontal="center" vertical="center"/>
    </xf>
    <xf numFmtId="176" fontId="15" fillId="2" borderId="54" xfId="2" applyNumberFormat="1" applyFont="1" applyFill="1" applyBorder="1" applyAlignment="1">
      <alignment horizontal="center" vertical="center"/>
    </xf>
    <xf numFmtId="176" fontId="15" fillId="2" borderId="18" xfId="2" applyNumberFormat="1" applyFont="1" applyFill="1" applyBorder="1" applyAlignment="1">
      <alignment horizontal="center" vertical="center"/>
    </xf>
    <xf numFmtId="176" fontId="15" fillId="2" borderId="55" xfId="2" applyNumberFormat="1" applyFont="1" applyFill="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49" fontId="19" fillId="0" borderId="0" xfId="0" applyNumberFormat="1" applyFont="1" applyAlignment="1">
      <alignment horizontal="left" vertical="center" wrapText="1"/>
    </xf>
    <xf numFmtId="176" fontId="16" fillId="0" borderId="0" xfId="2" applyNumberFormat="1" applyFont="1" applyAlignment="1">
      <alignment horizontal="left" vertical="top" wrapText="1"/>
    </xf>
    <xf numFmtId="176" fontId="15" fillId="2" borderId="41" xfId="2" applyNumberFormat="1" applyFont="1" applyFill="1" applyBorder="1" applyAlignment="1">
      <alignment horizontal="center" vertical="center"/>
    </xf>
    <xf numFmtId="176" fontId="15" fillId="2" borderId="40" xfId="2" applyNumberFormat="1" applyFont="1" applyFill="1" applyBorder="1" applyAlignment="1">
      <alignment horizontal="center" vertical="center"/>
    </xf>
    <xf numFmtId="176" fontId="15" fillId="2" borderId="36" xfId="2" applyNumberFormat="1" applyFont="1" applyFill="1" applyBorder="1" applyAlignment="1">
      <alignment horizontal="center" vertical="center"/>
    </xf>
    <xf numFmtId="176" fontId="15" fillId="2" borderId="38" xfId="2" applyNumberFormat="1" applyFont="1" applyFill="1" applyBorder="1" applyAlignment="1">
      <alignment horizontal="center" vertical="center" wrapText="1"/>
    </xf>
    <xf numFmtId="176" fontId="15" fillId="2" borderId="39" xfId="2" applyNumberFormat="1" applyFont="1" applyFill="1" applyBorder="1" applyAlignment="1">
      <alignment horizontal="center" vertical="center"/>
    </xf>
    <xf numFmtId="176" fontId="15" fillId="2" borderId="28" xfId="2" applyNumberFormat="1" applyFont="1" applyFill="1" applyBorder="1" applyAlignment="1">
      <alignment horizontal="center" vertical="center" wrapText="1"/>
    </xf>
    <xf numFmtId="176" fontId="15" fillId="2" borderId="21" xfId="2" applyNumberFormat="1" applyFont="1" applyFill="1" applyBorder="1" applyAlignment="1">
      <alignment horizontal="center" vertical="center"/>
    </xf>
    <xf numFmtId="176" fontId="15" fillId="2" borderId="41" xfId="2" applyNumberFormat="1" applyFont="1" applyFill="1" applyBorder="1" applyAlignment="1">
      <alignment horizontal="center" vertical="center" wrapText="1"/>
    </xf>
    <xf numFmtId="176" fontId="15" fillId="2" borderId="21" xfId="2" applyNumberFormat="1" applyFont="1" applyFill="1" applyBorder="1" applyAlignment="1">
      <alignment horizontal="center" vertical="center" wrapText="1"/>
    </xf>
    <xf numFmtId="176" fontId="15" fillId="18" borderId="72" xfId="2" applyNumberFormat="1" applyFont="1" applyFill="1" applyBorder="1" applyAlignment="1">
      <alignment horizontal="center" vertical="center"/>
    </xf>
    <xf numFmtId="176" fontId="15" fillId="18" borderId="73" xfId="2" applyNumberFormat="1" applyFont="1" applyFill="1" applyBorder="1" applyAlignment="1">
      <alignment horizontal="center" vertical="center"/>
    </xf>
    <xf numFmtId="0" fontId="16" fillId="0" borderId="38" xfId="0" applyFont="1" applyBorder="1" applyAlignment="1">
      <alignment horizontal="left" vertical="center" wrapText="1"/>
    </xf>
    <xf numFmtId="0" fontId="16" fillId="0" borderId="55" xfId="0" applyFont="1" applyBorder="1" applyAlignment="1">
      <alignment horizontal="left" vertical="center" wrapText="1"/>
    </xf>
    <xf numFmtId="0" fontId="16" fillId="0" borderId="15" xfId="0" applyFont="1" applyBorder="1" applyAlignment="1">
      <alignment horizontal="center" vertical="center"/>
    </xf>
    <xf numFmtId="0" fontId="16" fillId="0" borderId="45" xfId="0" applyFont="1" applyBorder="1" applyAlignment="1">
      <alignment vertical="center"/>
    </xf>
    <xf numFmtId="0" fontId="16" fillId="0" borderId="15" xfId="0" applyFont="1" applyBorder="1" applyAlignment="1">
      <alignment horizontal="center" vertical="center" wrapText="1"/>
    </xf>
    <xf numFmtId="0" fontId="16" fillId="0" borderId="45" xfId="0" applyFont="1" applyBorder="1" applyAlignment="1">
      <alignment vertical="center" wrapText="1"/>
    </xf>
    <xf numFmtId="0" fontId="16" fillId="0" borderId="16" xfId="0" applyFont="1" applyBorder="1" applyAlignment="1">
      <alignment horizontal="center" vertical="center"/>
    </xf>
    <xf numFmtId="0" fontId="16" fillId="0" borderId="56" xfId="0" applyFont="1" applyBorder="1" applyAlignment="1">
      <alignment vertical="center"/>
    </xf>
    <xf numFmtId="0" fontId="16" fillId="0" borderId="45" xfId="0" applyFont="1" applyBorder="1" applyAlignment="1">
      <alignment horizontal="center" vertical="center" wrapText="1"/>
    </xf>
    <xf numFmtId="0" fontId="16" fillId="0" borderId="14" xfId="0" applyFont="1" applyBorder="1" applyAlignment="1">
      <alignment horizontal="center" vertical="center"/>
    </xf>
    <xf numFmtId="0" fontId="16" fillId="0" borderId="85" xfId="0" applyFont="1" applyBorder="1" applyAlignment="1">
      <alignment vertical="center"/>
    </xf>
    <xf numFmtId="0" fontId="16" fillId="0" borderId="38" xfId="0" applyFont="1" applyBorder="1" applyAlignment="1">
      <alignment horizontal="center" vertical="center"/>
    </xf>
    <xf numFmtId="0" fontId="40" fillId="0" borderId="23" xfId="0" applyFont="1" applyBorder="1" applyAlignment="1">
      <alignment horizontal="center" vertical="center"/>
    </xf>
    <xf numFmtId="0" fontId="16" fillId="0" borderId="85" xfId="0" applyFont="1" applyBorder="1" applyAlignment="1">
      <alignment horizontal="center" vertical="center"/>
    </xf>
    <xf numFmtId="49" fontId="19" fillId="0" borderId="0" xfId="10" applyNumberFormat="1" applyFont="1" applyAlignment="1">
      <alignment horizontal="left" vertical="center"/>
    </xf>
    <xf numFmtId="49" fontId="19" fillId="0" borderId="0" xfId="10" applyNumberFormat="1" applyFont="1" applyAlignment="1">
      <alignment horizontal="left" vertical="center" wrapText="1"/>
    </xf>
    <xf numFmtId="176" fontId="16" fillId="2" borderId="41" xfId="2" applyNumberFormat="1" applyFont="1" applyFill="1" applyBorder="1" applyAlignment="1">
      <alignment horizontal="center" vertical="center"/>
    </xf>
    <xf numFmtId="176" fontId="16" fillId="2" borderId="54" xfId="2" applyNumberFormat="1" applyFont="1" applyFill="1" applyBorder="1" applyAlignment="1">
      <alignment horizontal="center" vertical="center"/>
    </xf>
    <xf numFmtId="176" fontId="16" fillId="2" borderId="42" xfId="2" applyNumberFormat="1" applyFont="1" applyFill="1" applyBorder="1" applyAlignment="1">
      <alignment horizontal="center" vertical="center"/>
    </xf>
    <xf numFmtId="176" fontId="16" fillId="2" borderId="7" xfId="2" applyNumberFormat="1" applyFont="1" applyFill="1" applyBorder="1" applyAlignment="1">
      <alignment horizontal="center" vertical="center"/>
    </xf>
    <xf numFmtId="0" fontId="24" fillId="2" borderId="14" xfId="10" applyFont="1" applyFill="1" applyBorder="1" applyAlignment="1">
      <alignment horizontal="center"/>
    </xf>
    <xf numFmtId="0" fontId="24" fillId="2" borderId="112" xfId="10" applyFont="1" applyFill="1" applyBorder="1" applyAlignment="1">
      <alignment horizontal="center"/>
    </xf>
    <xf numFmtId="0" fontId="24" fillId="2" borderId="33" xfId="10" applyFont="1" applyFill="1" applyBorder="1" applyAlignment="1">
      <alignment horizontal="center"/>
    </xf>
    <xf numFmtId="0" fontId="24" fillId="2" borderId="15" xfId="10" applyFont="1" applyFill="1" applyBorder="1" applyAlignment="1">
      <alignment horizontal="center"/>
    </xf>
    <xf numFmtId="0" fontId="24" fillId="2" borderId="16" xfId="10" applyFont="1" applyFill="1" applyBorder="1" applyAlignment="1">
      <alignment horizontal="center"/>
    </xf>
    <xf numFmtId="176" fontId="16" fillId="2" borderId="17" xfId="2" applyNumberFormat="1" applyFont="1" applyFill="1" applyBorder="1" applyAlignment="1">
      <alignment horizontal="center" vertical="center" wrapText="1"/>
    </xf>
    <xf numFmtId="176" fontId="16" fillId="2" borderId="35" xfId="2" applyNumberFormat="1" applyFont="1" applyFill="1" applyBorder="1" applyAlignment="1">
      <alignment horizontal="center" vertical="center"/>
    </xf>
    <xf numFmtId="176" fontId="16" fillId="2" borderId="21" xfId="2" applyNumberFormat="1" applyFont="1" applyFill="1" applyBorder="1" applyAlignment="1">
      <alignment horizontal="center" vertical="center"/>
    </xf>
    <xf numFmtId="176" fontId="16" fillId="2" borderId="1" xfId="2" applyNumberFormat="1" applyFont="1" applyFill="1" applyBorder="1" applyAlignment="1">
      <alignment horizontal="center" vertical="center"/>
    </xf>
    <xf numFmtId="176" fontId="16" fillId="2" borderId="3" xfId="2" applyNumberFormat="1" applyFont="1" applyFill="1" applyBorder="1" applyAlignment="1">
      <alignment horizontal="center" vertical="center"/>
    </xf>
    <xf numFmtId="176" fontId="16" fillId="2" borderId="78" xfId="2" applyNumberFormat="1" applyFont="1" applyFill="1" applyBorder="1" applyAlignment="1">
      <alignment horizontal="center" vertical="center"/>
    </xf>
    <xf numFmtId="176" fontId="16" fillId="2" borderId="70" xfId="2" applyNumberFormat="1" applyFont="1" applyFill="1" applyBorder="1" applyAlignment="1">
      <alignment horizontal="center" vertical="center"/>
    </xf>
    <xf numFmtId="0" fontId="46" fillId="0" borderId="0" xfId="2" applyFont="1" applyAlignment="1">
      <alignment horizontal="center"/>
    </xf>
    <xf numFmtId="0" fontId="48" fillId="0" borderId="0" xfId="2" applyFont="1" applyAlignment="1">
      <alignment vertical="center"/>
    </xf>
    <xf numFmtId="0" fontId="19" fillId="0" borderId="0" xfId="2" applyFont="1" applyAlignment="1">
      <alignment horizontal="right"/>
    </xf>
    <xf numFmtId="0" fontId="19" fillId="0" borderId="0" xfId="2" applyFont="1"/>
    <xf numFmtId="0" fontId="19" fillId="0" borderId="0" xfId="2" applyFont="1" applyAlignment="1">
      <alignment horizontal="center"/>
    </xf>
    <xf numFmtId="0" fontId="19" fillId="0" borderId="0" xfId="2" applyFont="1" applyAlignment="1">
      <alignment horizontal="left" vertical="center"/>
    </xf>
    <xf numFmtId="176" fontId="19" fillId="0" borderId="0" xfId="2" applyNumberFormat="1" applyFont="1" applyAlignment="1">
      <alignment vertical="center" wrapText="1"/>
    </xf>
    <xf numFmtId="49" fontId="19" fillId="0" borderId="0" xfId="2" applyNumberFormat="1" applyFont="1" applyAlignment="1">
      <alignment horizontal="left" vertical="center"/>
    </xf>
    <xf numFmtId="56" fontId="19" fillId="0" borderId="0" xfId="2" applyNumberFormat="1" applyFont="1" applyAlignment="1">
      <alignment horizontal="center"/>
    </xf>
  </cellXfs>
  <cellStyles count="11">
    <cellStyle name="パーセント 2" xfId="1" xr:uid="{00000000-0005-0000-0000-000000000000}"/>
    <cellStyle name="桁区切り 2" xfId="7" xr:uid="{DA8B7D61-68DC-468F-86F7-47D10806EB57}"/>
    <cellStyle name="標準" xfId="0" builtinId="0"/>
    <cellStyle name="標準 2" xfId="2" xr:uid="{00000000-0005-0000-0000-000002000000}"/>
    <cellStyle name="標準 3" xfId="8" xr:uid="{4115F7E9-8F57-4F13-A12B-C863F8756258}"/>
    <cellStyle name="標準 4" xfId="9" xr:uid="{394AB884-1FAC-4464-94A2-6C87DBA507D6}"/>
    <cellStyle name="標準 5" xfId="3" xr:uid="{00000000-0005-0000-0000-000003000000}"/>
    <cellStyle name="標準 6" xfId="4" xr:uid="{00000000-0005-0000-0000-000004000000}"/>
    <cellStyle name="標準 7" xfId="10" xr:uid="{B0AD5E4A-D0FC-4648-8D65-0E1DB503D851}"/>
    <cellStyle name="標準_大学評価申請大学一覧表データ様式" xfId="5" xr:uid="{00000000-0005-0000-0000-000008000000}"/>
    <cellStyle name="標準_調書における追加提出資料もと表" xfId="6" xr:uid="{00000000-0005-0000-0000-000009000000}"/>
  </cellStyles>
  <dxfs count="9">
    <dxf>
      <fill>
        <patternFill>
          <bgColor theme="4" tint="0.59996337778862885"/>
        </patternFill>
      </fill>
    </dxf>
    <dxf>
      <fill>
        <patternFill>
          <bgColor theme="7"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2" tint="-9.9948118533890809E-2"/>
      </font>
    </dxf>
    <dxf>
      <font>
        <color theme="2" tint="-9.9948118533890809E-2"/>
      </font>
    </dxf>
    <dxf>
      <font>
        <color theme="2" tint="-9.9948118533890809E-2"/>
      </font>
    </dxf>
  </dxfs>
  <tableStyles count="0" defaultTableStyle="TableStyleMedium2" defaultPivotStyle="PivotStyleLight16"/>
  <colors>
    <mruColors>
      <color rgb="FFCCFFFF"/>
      <color rgb="FF66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K13"/>
  <sheetViews>
    <sheetView tabSelected="1" zoomScale="70" workbookViewId="0"/>
  </sheetViews>
  <sheetFormatPr defaultColWidth="8.83203125" defaultRowHeight="45" customHeight="1" x14ac:dyDescent="0.2"/>
  <cols>
    <col min="1" max="1" width="125.5" style="1" customWidth="1"/>
    <col min="2" max="12" width="9" style="1"/>
    <col min="13" max="13" width="7.83203125" style="1" customWidth="1"/>
    <col min="14" max="256" width="9" style="1"/>
    <col min="257" max="257" width="125.5" style="1" customWidth="1"/>
    <col min="258" max="268" width="9" style="1"/>
    <col min="269" max="269" width="7.83203125" style="1" customWidth="1"/>
    <col min="270" max="512" width="9" style="1"/>
    <col min="513" max="513" width="125.5" style="1" customWidth="1"/>
    <col min="514" max="524" width="9" style="1"/>
    <col min="525" max="525" width="7.83203125" style="1" customWidth="1"/>
    <col min="526" max="768" width="9" style="1"/>
    <col min="769" max="769" width="125.5" style="1" customWidth="1"/>
    <col min="770" max="780" width="9" style="1"/>
    <col min="781" max="781" width="7.83203125" style="1" customWidth="1"/>
    <col min="782" max="1024" width="9" style="1"/>
    <col min="1025" max="1025" width="125.5" style="1" customWidth="1"/>
    <col min="1026" max="1036" width="9" style="1"/>
    <col min="1037" max="1037" width="7.83203125" style="1" customWidth="1"/>
    <col min="1038" max="1280" width="9" style="1"/>
    <col min="1281" max="1281" width="125.5" style="1" customWidth="1"/>
    <col min="1282" max="1292" width="9" style="1"/>
    <col min="1293" max="1293" width="7.83203125" style="1" customWidth="1"/>
    <col min="1294" max="1536" width="9" style="1"/>
    <col min="1537" max="1537" width="125.5" style="1" customWidth="1"/>
    <col min="1538" max="1548" width="9" style="1"/>
    <col min="1549" max="1549" width="7.83203125" style="1" customWidth="1"/>
    <col min="1550" max="1792" width="9" style="1"/>
    <col min="1793" max="1793" width="125.5" style="1" customWidth="1"/>
    <col min="1794" max="1804" width="9" style="1"/>
    <col min="1805" max="1805" width="7.83203125" style="1" customWidth="1"/>
    <col min="1806" max="2048" width="9" style="1"/>
    <col min="2049" max="2049" width="125.5" style="1" customWidth="1"/>
    <col min="2050" max="2060" width="9" style="1"/>
    <col min="2061" max="2061" width="7.83203125" style="1" customWidth="1"/>
    <col min="2062" max="2304" width="9" style="1"/>
    <col min="2305" max="2305" width="125.5" style="1" customWidth="1"/>
    <col min="2306" max="2316" width="9" style="1"/>
    <col min="2317" max="2317" width="7.83203125" style="1" customWidth="1"/>
    <col min="2318" max="2560" width="9" style="1"/>
    <col min="2561" max="2561" width="125.5" style="1" customWidth="1"/>
    <col min="2562" max="2572" width="9" style="1"/>
    <col min="2573" max="2573" width="7.83203125" style="1" customWidth="1"/>
    <col min="2574" max="2816" width="9" style="1"/>
    <col min="2817" max="2817" width="125.5" style="1" customWidth="1"/>
    <col min="2818" max="2828" width="9" style="1"/>
    <col min="2829" max="2829" width="7.83203125" style="1" customWidth="1"/>
    <col min="2830" max="3072" width="9" style="1"/>
    <col min="3073" max="3073" width="125.5" style="1" customWidth="1"/>
    <col min="3074" max="3084" width="9" style="1"/>
    <col min="3085" max="3085" width="7.83203125" style="1" customWidth="1"/>
    <col min="3086" max="3328" width="9" style="1"/>
    <col min="3329" max="3329" width="125.5" style="1" customWidth="1"/>
    <col min="3330" max="3340" width="9" style="1"/>
    <col min="3341" max="3341" width="7.83203125" style="1" customWidth="1"/>
    <col min="3342" max="3584" width="9" style="1"/>
    <col min="3585" max="3585" width="125.5" style="1" customWidth="1"/>
    <col min="3586" max="3596" width="9" style="1"/>
    <col min="3597" max="3597" width="7.83203125" style="1" customWidth="1"/>
    <col min="3598" max="3840" width="9" style="1"/>
    <col min="3841" max="3841" width="125.5" style="1" customWidth="1"/>
    <col min="3842" max="3852" width="9" style="1"/>
    <col min="3853" max="3853" width="7.83203125" style="1" customWidth="1"/>
    <col min="3854" max="4096" width="9" style="1"/>
    <col min="4097" max="4097" width="125.5" style="1" customWidth="1"/>
    <col min="4098" max="4108" width="9" style="1"/>
    <col min="4109" max="4109" width="7.83203125" style="1" customWidth="1"/>
    <col min="4110" max="4352" width="9" style="1"/>
    <col min="4353" max="4353" width="125.5" style="1" customWidth="1"/>
    <col min="4354" max="4364" width="9" style="1"/>
    <col min="4365" max="4365" width="7.83203125" style="1" customWidth="1"/>
    <col min="4366" max="4608" width="9" style="1"/>
    <col min="4609" max="4609" width="125.5" style="1" customWidth="1"/>
    <col min="4610" max="4620" width="9" style="1"/>
    <col min="4621" max="4621" width="7.83203125" style="1" customWidth="1"/>
    <col min="4622" max="4864" width="9" style="1"/>
    <col min="4865" max="4865" width="125.5" style="1" customWidth="1"/>
    <col min="4866" max="4876" width="9" style="1"/>
    <col min="4877" max="4877" width="7.83203125" style="1" customWidth="1"/>
    <col min="4878" max="5120" width="9" style="1"/>
    <col min="5121" max="5121" width="125.5" style="1" customWidth="1"/>
    <col min="5122" max="5132" width="9" style="1"/>
    <col min="5133" max="5133" width="7.83203125" style="1" customWidth="1"/>
    <col min="5134" max="5376" width="9" style="1"/>
    <col min="5377" max="5377" width="125.5" style="1" customWidth="1"/>
    <col min="5378" max="5388" width="9" style="1"/>
    <col min="5389" max="5389" width="7.83203125" style="1" customWidth="1"/>
    <col min="5390" max="5632" width="9" style="1"/>
    <col min="5633" max="5633" width="125.5" style="1" customWidth="1"/>
    <col min="5634" max="5644" width="9" style="1"/>
    <col min="5645" max="5645" width="7.83203125" style="1" customWidth="1"/>
    <col min="5646" max="5888" width="9" style="1"/>
    <col min="5889" max="5889" width="125.5" style="1" customWidth="1"/>
    <col min="5890" max="5900" width="9" style="1"/>
    <col min="5901" max="5901" width="7.83203125" style="1" customWidth="1"/>
    <col min="5902" max="6144" width="9" style="1"/>
    <col min="6145" max="6145" width="125.5" style="1" customWidth="1"/>
    <col min="6146" max="6156" width="9" style="1"/>
    <col min="6157" max="6157" width="7.83203125" style="1" customWidth="1"/>
    <col min="6158" max="6400" width="9" style="1"/>
    <col min="6401" max="6401" width="125.5" style="1" customWidth="1"/>
    <col min="6402" max="6412" width="9" style="1"/>
    <col min="6413" max="6413" width="7.83203125" style="1" customWidth="1"/>
    <col min="6414" max="6656" width="9" style="1"/>
    <col min="6657" max="6657" width="125.5" style="1" customWidth="1"/>
    <col min="6658" max="6668" width="9" style="1"/>
    <col min="6669" max="6669" width="7.83203125" style="1" customWidth="1"/>
    <col min="6670" max="6912" width="9" style="1"/>
    <col min="6913" max="6913" width="125.5" style="1" customWidth="1"/>
    <col min="6914" max="6924" width="9" style="1"/>
    <col min="6925" max="6925" width="7.83203125" style="1" customWidth="1"/>
    <col min="6926" max="7168" width="9" style="1"/>
    <col min="7169" max="7169" width="125.5" style="1" customWidth="1"/>
    <col min="7170" max="7180" width="9" style="1"/>
    <col min="7181" max="7181" width="7.83203125" style="1" customWidth="1"/>
    <col min="7182" max="7424" width="9" style="1"/>
    <col min="7425" max="7425" width="125.5" style="1" customWidth="1"/>
    <col min="7426" max="7436" width="9" style="1"/>
    <col min="7437" max="7437" width="7.83203125" style="1" customWidth="1"/>
    <col min="7438" max="7680" width="9" style="1"/>
    <col min="7681" max="7681" width="125.5" style="1" customWidth="1"/>
    <col min="7682" max="7692" width="9" style="1"/>
    <col min="7693" max="7693" width="7.83203125" style="1" customWidth="1"/>
    <col min="7694" max="7936" width="9" style="1"/>
    <col min="7937" max="7937" width="125.5" style="1" customWidth="1"/>
    <col min="7938" max="7948" width="9" style="1"/>
    <col min="7949" max="7949" width="7.83203125" style="1" customWidth="1"/>
    <col min="7950" max="8192" width="9" style="1"/>
    <col min="8193" max="8193" width="125.5" style="1" customWidth="1"/>
    <col min="8194" max="8204" width="9" style="1"/>
    <col min="8205" max="8205" width="7.83203125" style="1" customWidth="1"/>
    <col min="8206" max="8448" width="9" style="1"/>
    <col min="8449" max="8449" width="125.5" style="1" customWidth="1"/>
    <col min="8450" max="8460" width="9" style="1"/>
    <col min="8461" max="8461" width="7.83203125" style="1" customWidth="1"/>
    <col min="8462" max="8704" width="9" style="1"/>
    <col min="8705" max="8705" width="125.5" style="1" customWidth="1"/>
    <col min="8706" max="8716" width="9" style="1"/>
    <col min="8717" max="8717" width="7.83203125" style="1" customWidth="1"/>
    <col min="8718" max="8960" width="9" style="1"/>
    <col min="8961" max="8961" width="125.5" style="1" customWidth="1"/>
    <col min="8962" max="8972" width="9" style="1"/>
    <col min="8973" max="8973" width="7.83203125" style="1" customWidth="1"/>
    <col min="8974" max="9216" width="9" style="1"/>
    <col min="9217" max="9217" width="125.5" style="1" customWidth="1"/>
    <col min="9218" max="9228" width="9" style="1"/>
    <col min="9229" max="9229" width="7.83203125" style="1" customWidth="1"/>
    <col min="9230" max="9472" width="9" style="1"/>
    <col min="9473" max="9473" width="125.5" style="1" customWidth="1"/>
    <col min="9474" max="9484" width="9" style="1"/>
    <col min="9485" max="9485" width="7.83203125" style="1" customWidth="1"/>
    <col min="9486" max="9728" width="9" style="1"/>
    <col min="9729" max="9729" width="125.5" style="1" customWidth="1"/>
    <col min="9730" max="9740" width="9" style="1"/>
    <col min="9741" max="9741" width="7.83203125" style="1" customWidth="1"/>
    <col min="9742" max="9984" width="9" style="1"/>
    <col min="9985" max="9985" width="125.5" style="1" customWidth="1"/>
    <col min="9986" max="9996" width="9" style="1"/>
    <col min="9997" max="9997" width="7.83203125" style="1" customWidth="1"/>
    <col min="9998" max="10240" width="9" style="1"/>
    <col min="10241" max="10241" width="125.5" style="1" customWidth="1"/>
    <col min="10242" max="10252" width="9" style="1"/>
    <col min="10253" max="10253" width="7.83203125" style="1" customWidth="1"/>
    <col min="10254" max="10496" width="9" style="1"/>
    <col min="10497" max="10497" width="125.5" style="1" customWidth="1"/>
    <col min="10498" max="10508" width="9" style="1"/>
    <col min="10509" max="10509" width="7.83203125" style="1" customWidth="1"/>
    <col min="10510" max="10752" width="9" style="1"/>
    <col min="10753" max="10753" width="125.5" style="1" customWidth="1"/>
    <col min="10754" max="10764" width="9" style="1"/>
    <col min="10765" max="10765" width="7.83203125" style="1" customWidth="1"/>
    <col min="10766" max="11008" width="9" style="1"/>
    <col min="11009" max="11009" width="125.5" style="1" customWidth="1"/>
    <col min="11010" max="11020" width="9" style="1"/>
    <col min="11021" max="11021" width="7.83203125" style="1" customWidth="1"/>
    <col min="11022" max="11264" width="9" style="1"/>
    <col min="11265" max="11265" width="125.5" style="1" customWidth="1"/>
    <col min="11266" max="11276" width="9" style="1"/>
    <col min="11277" max="11277" width="7.83203125" style="1" customWidth="1"/>
    <col min="11278" max="11520" width="9" style="1"/>
    <col min="11521" max="11521" width="125.5" style="1" customWidth="1"/>
    <col min="11522" max="11532" width="9" style="1"/>
    <col min="11533" max="11533" width="7.83203125" style="1" customWidth="1"/>
    <col min="11534" max="11776" width="9" style="1"/>
    <col min="11777" max="11777" width="125.5" style="1" customWidth="1"/>
    <col min="11778" max="11788" width="9" style="1"/>
    <col min="11789" max="11789" width="7.83203125" style="1" customWidth="1"/>
    <col min="11790" max="12032" width="9" style="1"/>
    <col min="12033" max="12033" width="125.5" style="1" customWidth="1"/>
    <col min="12034" max="12044" width="9" style="1"/>
    <col min="12045" max="12045" width="7.83203125" style="1" customWidth="1"/>
    <col min="12046" max="12288" width="9" style="1"/>
    <col min="12289" max="12289" width="125.5" style="1" customWidth="1"/>
    <col min="12290" max="12300" width="9" style="1"/>
    <col min="12301" max="12301" width="7.83203125" style="1" customWidth="1"/>
    <col min="12302" max="12544" width="9" style="1"/>
    <col min="12545" max="12545" width="125.5" style="1" customWidth="1"/>
    <col min="12546" max="12556" width="9" style="1"/>
    <col min="12557" max="12557" width="7.83203125" style="1" customWidth="1"/>
    <col min="12558" max="12800" width="9" style="1"/>
    <col min="12801" max="12801" width="125.5" style="1" customWidth="1"/>
    <col min="12802" max="12812" width="9" style="1"/>
    <col min="12813" max="12813" width="7.83203125" style="1" customWidth="1"/>
    <col min="12814" max="13056" width="9" style="1"/>
    <col min="13057" max="13057" width="125.5" style="1" customWidth="1"/>
    <col min="13058" max="13068" width="9" style="1"/>
    <col min="13069" max="13069" width="7.83203125" style="1" customWidth="1"/>
    <col min="13070" max="13312" width="9" style="1"/>
    <col min="13313" max="13313" width="125.5" style="1" customWidth="1"/>
    <col min="13314" max="13324" width="9" style="1"/>
    <col min="13325" max="13325" width="7.83203125" style="1" customWidth="1"/>
    <col min="13326" max="13568" width="9" style="1"/>
    <col min="13569" max="13569" width="125.5" style="1" customWidth="1"/>
    <col min="13570" max="13580" width="9" style="1"/>
    <col min="13581" max="13581" width="7.83203125" style="1" customWidth="1"/>
    <col min="13582" max="13824" width="9" style="1"/>
    <col min="13825" max="13825" width="125.5" style="1" customWidth="1"/>
    <col min="13826" max="13836" width="9" style="1"/>
    <col min="13837" max="13837" width="7.83203125" style="1" customWidth="1"/>
    <col min="13838" max="14080" width="9" style="1"/>
    <col min="14081" max="14081" width="125.5" style="1" customWidth="1"/>
    <col min="14082" max="14092" width="9" style="1"/>
    <col min="14093" max="14093" width="7.83203125" style="1" customWidth="1"/>
    <col min="14094" max="14336" width="9" style="1"/>
    <col min="14337" max="14337" width="125.5" style="1" customWidth="1"/>
    <col min="14338" max="14348" width="9" style="1"/>
    <col min="14349" max="14349" width="7.83203125" style="1" customWidth="1"/>
    <col min="14350" max="14592" width="9" style="1"/>
    <col min="14593" max="14593" width="125.5" style="1" customWidth="1"/>
    <col min="14594" max="14604" width="9" style="1"/>
    <col min="14605" max="14605" width="7.83203125" style="1" customWidth="1"/>
    <col min="14606" max="14848" width="9" style="1"/>
    <col min="14849" max="14849" width="125.5" style="1" customWidth="1"/>
    <col min="14850" max="14860" width="9" style="1"/>
    <col min="14861" max="14861" width="7.83203125" style="1" customWidth="1"/>
    <col min="14862" max="15104" width="9" style="1"/>
    <col min="15105" max="15105" width="125.5" style="1" customWidth="1"/>
    <col min="15106" max="15116" width="9" style="1"/>
    <col min="15117" max="15117" width="7.83203125" style="1" customWidth="1"/>
    <col min="15118" max="15360" width="9" style="1"/>
    <col min="15361" max="15361" width="125.5" style="1" customWidth="1"/>
    <col min="15362" max="15372" width="9" style="1"/>
    <col min="15373" max="15373" width="7.83203125" style="1" customWidth="1"/>
    <col min="15374" max="15616" width="9" style="1"/>
    <col min="15617" max="15617" width="125.5" style="1" customWidth="1"/>
    <col min="15618" max="15628" width="9" style="1"/>
    <col min="15629" max="15629" width="7.83203125" style="1" customWidth="1"/>
    <col min="15630" max="15872" width="9" style="1"/>
    <col min="15873" max="15873" width="125.5" style="1" customWidth="1"/>
    <col min="15874" max="15884" width="9" style="1"/>
    <col min="15885" max="15885" width="7.83203125" style="1" customWidth="1"/>
    <col min="15886" max="16128" width="9" style="1"/>
    <col min="16129" max="16129" width="125.5" style="1" customWidth="1"/>
    <col min="16130" max="16140" width="9" style="1"/>
    <col min="16141" max="16141" width="7.83203125" style="1" customWidth="1"/>
    <col min="16142" max="16384" width="9" style="1"/>
  </cols>
  <sheetData>
    <row r="1" spans="1:11" ht="37.5" customHeight="1" x14ac:dyDescent="0.2">
      <c r="A1" s="152"/>
    </row>
    <row r="2" spans="1:11" ht="34.5" customHeight="1" x14ac:dyDescent="0.3">
      <c r="A2" s="2" t="s">
        <v>0</v>
      </c>
      <c r="K2" s="3"/>
    </row>
    <row r="3" spans="1:11" ht="45" customHeight="1" x14ac:dyDescent="0.2">
      <c r="A3" s="4"/>
    </row>
    <row r="4" spans="1:11" ht="45" customHeight="1" x14ac:dyDescent="0.3">
      <c r="A4" s="5" t="s">
        <v>212</v>
      </c>
    </row>
    <row r="5" spans="1:11" ht="45" customHeight="1" x14ac:dyDescent="0.4">
      <c r="A5" s="6" t="s">
        <v>444</v>
      </c>
    </row>
    <row r="6" spans="1:11" ht="45" customHeight="1" x14ac:dyDescent="0.45">
      <c r="A6" s="7"/>
      <c r="C6" s="8"/>
    </row>
    <row r="7" spans="1:11" ht="45" customHeight="1" x14ac:dyDescent="0.2">
      <c r="A7" s="9"/>
    </row>
    <row r="8" spans="1:11" ht="45" customHeight="1" x14ac:dyDescent="0.35">
      <c r="A8" s="10" t="s">
        <v>97</v>
      </c>
    </row>
    <row r="9" spans="1:11" ht="17.25" customHeight="1" x14ac:dyDescent="0.35">
      <c r="A9" s="11"/>
    </row>
    <row r="10" spans="1:11" ht="17.25" customHeight="1" x14ac:dyDescent="0.35">
      <c r="A10" s="10"/>
    </row>
    <row r="11" spans="1:11" ht="45" customHeight="1" x14ac:dyDescent="0.2">
      <c r="A11" s="12" t="s">
        <v>1</v>
      </c>
    </row>
    <row r="13" spans="1:11" ht="45" customHeight="1" x14ac:dyDescent="0.2">
      <c r="A13" s="13"/>
    </row>
  </sheetData>
  <phoneticPr fontId="32"/>
  <printOptions gridLinesSet="0"/>
  <pageMargins left="0.78740157480314954" right="0.78740157480314954" top="0.78740157480314954" bottom="0.98425196850393704" header="0.5" footer="0.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7336-48E4-4129-9846-8FCA57684DA4}">
  <sheetPr>
    <tabColor theme="5"/>
  </sheetPr>
  <dimension ref="A1:XET20"/>
  <sheetViews>
    <sheetView view="pageBreakPreview" zoomScale="90" zoomScaleNormal="100" zoomScaleSheetLayoutView="90" workbookViewId="0">
      <selection activeCell="F10" sqref="F10"/>
    </sheetView>
  </sheetViews>
  <sheetFormatPr defaultColWidth="8.83203125" defaultRowHeight="25" customHeight="1" x14ac:dyDescent="0.3"/>
  <cols>
    <col min="1" max="1" width="4" customWidth="1"/>
    <col min="2" max="2" width="18.33203125" style="159" customWidth="1"/>
    <col min="3" max="3" width="12.83203125" customWidth="1"/>
    <col min="4" max="4" width="14.58203125" bestFit="1" customWidth="1"/>
    <col min="5" max="5" width="12.83203125" customWidth="1"/>
    <col min="6" max="6" width="24.83203125" customWidth="1"/>
  </cols>
  <sheetData>
    <row r="1" spans="1:16374" s="34" customFormat="1" ht="25" customHeight="1" x14ac:dyDescent="0.3">
      <c r="A1" s="219"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row>
    <row r="3" spans="1:16374" s="34" customFormat="1" ht="25" customHeight="1" x14ac:dyDescent="0.3">
      <c r="B3" s="37" t="s">
        <v>477</v>
      </c>
      <c r="C3" s="140"/>
      <c r="D3" s="140"/>
      <c r="E3" s="140"/>
      <c r="F3" s="35"/>
      <c r="G3" s="35"/>
      <c r="H3" s="35"/>
      <c r="I3" s="35"/>
      <c r="J3" s="35"/>
      <c r="K3" s="35"/>
      <c r="L3" s="35"/>
      <c r="M3" s="35"/>
      <c r="N3" s="35"/>
      <c r="O3" s="35"/>
      <c r="P3" s="35"/>
      <c r="Q3" s="35"/>
      <c r="R3" s="35"/>
      <c r="S3" s="35"/>
      <c r="T3" s="35"/>
    </row>
    <row r="4" spans="1:16374" s="34" customFormat="1" ht="25" customHeight="1" x14ac:dyDescent="0.3">
      <c r="B4" s="371" t="s">
        <v>427</v>
      </c>
      <c r="C4" s="140"/>
      <c r="D4" s="140"/>
      <c r="E4" s="140"/>
      <c r="F4" s="35"/>
      <c r="G4" s="35"/>
      <c r="H4" s="35"/>
      <c r="I4" s="35"/>
      <c r="J4" s="35"/>
      <c r="K4" s="35"/>
      <c r="L4" s="35"/>
      <c r="M4" s="35"/>
      <c r="N4" s="35"/>
      <c r="O4" s="35"/>
      <c r="P4" s="35"/>
      <c r="Q4" s="35"/>
      <c r="R4" s="35"/>
      <c r="S4" s="35"/>
      <c r="T4" s="35"/>
    </row>
    <row r="5" spans="1:16374" s="34" customFormat="1" ht="48" customHeight="1" x14ac:dyDescent="0.3">
      <c r="B5" s="317"/>
      <c r="C5" s="140"/>
      <c r="D5" s="140"/>
      <c r="E5" s="140"/>
      <c r="F5" s="35"/>
      <c r="G5" s="35"/>
      <c r="H5" s="35"/>
      <c r="I5" s="35"/>
      <c r="J5" s="35"/>
      <c r="K5" s="35"/>
      <c r="L5" s="35"/>
      <c r="M5" s="35"/>
      <c r="N5" s="35"/>
      <c r="O5" s="35"/>
      <c r="P5" s="35"/>
      <c r="Q5" s="35"/>
      <c r="R5" s="35"/>
      <c r="S5" s="35"/>
      <c r="T5" s="35"/>
    </row>
    <row r="6" spans="1:16374" s="189" customFormat="1" ht="25" customHeight="1" x14ac:dyDescent="0.3">
      <c r="B6" s="502" t="s">
        <v>236</v>
      </c>
      <c r="C6" s="503"/>
      <c r="D6" s="504"/>
      <c r="E6" s="294" t="s">
        <v>413</v>
      </c>
      <c r="F6" s="294" t="s">
        <v>415</v>
      </c>
    </row>
    <row r="7" spans="1:16374" ht="30" customHeight="1" x14ac:dyDescent="0.3">
      <c r="B7" s="495" t="s">
        <v>409</v>
      </c>
      <c r="C7" s="500" t="s">
        <v>407</v>
      </c>
      <c r="D7" s="372" t="s">
        <v>418</v>
      </c>
      <c r="E7" s="287"/>
      <c r="F7" s="287"/>
    </row>
    <row r="8" spans="1:16374" ht="30" customHeight="1" x14ac:dyDescent="0.3">
      <c r="B8" s="499"/>
      <c r="C8" s="501"/>
      <c r="D8" s="373" t="s">
        <v>478</v>
      </c>
      <c r="E8" s="287"/>
      <c r="F8" s="287"/>
    </row>
    <row r="9" spans="1:16374" ht="30" customHeight="1" x14ac:dyDescent="0.3">
      <c r="B9" s="499"/>
      <c r="C9" s="500" t="s">
        <v>408</v>
      </c>
      <c r="D9" s="372" t="s">
        <v>418</v>
      </c>
      <c r="E9" s="287"/>
      <c r="F9" s="287"/>
      <c r="H9" s="320"/>
    </row>
    <row r="10" spans="1:16374" ht="30" customHeight="1" x14ac:dyDescent="0.3">
      <c r="B10" s="497"/>
      <c r="C10" s="501"/>
      <c r="D10" s="373" t="s">
        <v>478</v>
      </c>
      <c r="E10" s="287"/>
      <c r="F10" s="287"/>
      <c r="G10" s="370"/>
    </row>
    <row r="11" spans="1:16374" ht="30" customHeight="1" x14ac:dyDescent="0.3">
      <c r="B11" s="505" t="s">
        <v>426</v>
      </c>
      <c r="C11" s="506"/>
      <c r="D11" s="507"/>
      <c r="E11" s="319" t="str">
        <f>IFERROR(B5/(E7+E8+E9+E10),"")</f>
        <v/>
      </c>
      <c r="F11" s="318"/>
    </row>
    <row r="12" spans="1:16374" ht="30" customHeight="1" x14ac:dyDescent="0.3">
      <c r="B12" s="495" t="s">
        <v>410</v>
      </c>
      <c r="C12" s="496"/>
      <c r="D12" s="372" t="s">
        <v>418</v>
      </c>
      <c r="E12" s="340"/>
      <c r="F12" s="287"/>
    </row>
    <row r="13" spans="1:16374" ht="30" customHeight="1" x14ac:dyDescent="0.3">
      <c r="B13" s="497"/>
      <c r="C13" s="498"/>
      <c r="D13" s="373" t="s">
        <v>478</v>
      </c>
      <c r="E13" s="287"/>
      <c r="F13" s="287"/>
    </row>
    <row r="14" spans="1:16374" ht="30" customHeight="1" x14ac:dyDescent="0.3">
      <c r="B14" s="495" t="s">
        <v>411</v>
      </c>
      <c r="C14" s="500" t="s">
        <v>412</v>
      </c>
      <c r="D14" s="372" t="s">
        <v>418</v>
      </c>
      <c r="E14" s="287"/>
      <c r="F14" s="287"/>
    </row>
    <row r="15" spans="1:16374" ht="30" customHeight="1" x14ac:dyDescent="0.3">
      <c r="B15" s="499"/>
      <c r="C15" s="501"/>
      <c r="D15" s="373" t="s">
        <v>478</v>
      </c>
      <c r="E15" s="287"/>
      <c r="F15" s="287"/>
    </row>
    <row r="16" spans="1:16374" ht="30" customHeight="1" x14ac:dyDescent="0.3">
      <c r="B16" s="499"/>
      <c r="C16" s="500" t="s">
        <v>414</v>
      </c>
      <c r="D16" s="372" t="s">
        <v>418</v>
      </c>
      <c r="E16" s="287"/>
      <c r="F16" s="287"/>
    </row>
    <row r="17" spans="2:6" ht="30" customHeight="1" x14ac:dyDescent="0.3">
      <c r="B17" s="497"/>
      <c r="C17" s="501"/>
      <c r="D17" s="373" t="s">
        <v>478</v>
      </c>
      <c r="E17" s="287"/>
      <c r="F17" s="287"/>
    </row>
    <row r="18" spans="2:6" ht="14" x14ac:dyDescent="0.3"/>
    <row r="19" spans="2:6" s="209" customFormat="1" ht="13" x14ac:dyDescent="0.3">
      <c r="B19" s="215" t="s">
        <v>364</v>
      </c>
      <c r="C19" s="208"/>
      <c r="D19" s="208"/>
      <c r="E19" s="208"/>
    </row>
    <row r="20" spans="2:6" s="209" customFormat="1" ht="13" x14ac:dyDescent="0.3">
      <c r="B20" s="209" t="s">
        <v>416</v>
      </c>
    </row>
  </sheetData>
  <mergeCells count="9">
    <mergeCell ref="B12:C13"/>
    <mergeCell ref="B14:B17"/>
    <mergeCell ref="C14:C15"/>
    <mergeCell ref="C16:C17"/>
    <mergeCell ref="B6:D6"/>
    <mergeCell ref="B7:B10"/>
    <mergeCell ref="C7:C8"/>
    <mergeCell ref="C9:C10"/>
    <mergeCell ref="B11:D11"/>
  </mergeCells>
  <phoneticPr fontId="32"/>
  <pageMargins left="0.7" right="0.7" top="0.75" bottom="0.75" header="0.3" footer="0.3"/>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87162-1965-4C02-A18D-DDE173916156}">
  <sheetPr>
    <tabColor theme="5"/>
  </sheetPr>
  <dimension ref="A1:XFB34"/>
  <sheetViews>
    <sheetView zoomScale="70" zoomScaleNormal="70" zoomScaleSheetLayoutView="96" workbookViewId="0">
      <selection activeCell="N16" sqref="N16"/>
    </sheetView>
  </sheetViews>
  <sheetFormatPr defaultColWidth="8.6640625" defaultRowHeight="25" customHeight="1" x14ac:dyDescent="0.3"/>
  <cols>
    <col min="1" max="1" width="4" style="159" customWidth="1"/>
    <col min="2" max="2" width="11" style="159" customWidth="1"/>
    <col min="3" max="3" width="18.1640625" style="159" bestFit="1" customWidth="1"/>
    <col min="4" max="4" width="29.33203125" style="159" bestFit="1" customWidth="1"/>
    <col min="5" max="5" width="18.1640625" style="159" customWidth="1"/>
    <col min="6" max="6" width="17.5" style="159" customWidth="1"/>
    <col min="7" max="7" width="17.83203125" style="159" customWidth="1"/>
    <col min="8" max="8" width="18.1640625" style="159" customWidth="1"/>
    <col min="9" max="16384" width="8.6640625" style="159"/>
  </cols>
  <sheetData>
    <row r="1" spans="1:16382" s="34" customFormat="1" ht="25" customHeight="1" x14ac:dyDescent="0.3">
      <c r="A1" s="219" t="s">
        <v>386</v>
      </c>
      <c r="B1" s="31"/>
      <c r="C1" s="219"/>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row>
    <row r="2" spans="1:16382" s="34" customFormat="1" ht="2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c r="XFA2" s="31"/>
      <c r="XFB2" s="31"/>
    </row>
    <row r="3" spans="1:16382" s="34" customFormat="1" ht="25" customHeight="1" thickBot="1" x14ac:dyDescent="0.35">
      <c r="B3" s="204" t="s">
        <v>496</v>
      </c>
      <c r="D3" s="204"/>
      <c r="E3" s="204"/>
      <c r="F3" s="204"/>
      <c r="G3" s="204"/>
      <c r="H3" s="204"/>
      <c r="I3" s="204"/>
      <c r="J3" s="204"/>
      <c r="K3" s="35"/>
      <c r="L3" s="35"/>
      <c r="M3" s="35"/>
      <c r="N3" s="35"/>
      <c r="O3" s="35"/>
      <c r="P3" s="35"/>
      <c r="Q3" s="35"/>
      <c r="R3" s="35"/>
      <c r="S3" s="35"/>
      <c r="T3" s="35"/>
      <c r="U3" s="35"/>
      <c r="V3" s="35"/>
      <c r="W3" s="35"/>
      <c r="X3" s="35"/>
      <c r="Y3" s="35"/>
      <c r="Z3" s="35"/>
      <c r="AA3" s="35"/>
      <c r="AB3" s="35"/>
      <c r="AC3" s="35"/>
    </row>
    <row r="4" spans="1:16382" ht="25" customHeight="1" thickBot="1" x14ac:dyDescent="0.35">
      <c r="B4" s="508" t="s">
        <v>17</v>
      </c>
      <c r="C4" s="509"/>
      <c r="D4" s="509"/>
      <c r="E4" s="305" t="s">
        <v>18</v>
      </c>
      <c r="F4" s="306" t="s">
        <v>19</v>
      </c>
      <c r="G4" s="330" t="s">
        <v>20</v>
      </c>
      <c r="H4" s="355" t="s">
        <v>446</v>
      </c>
    </row>
    <row r="5" spans="1:16382" ht="25" customHeight="1" x14ac:dyDescent="0.3">
      <c r="B5" s="522" t="s">
        <v>425</v>
      </c>
      <c r="C5" s="514" t="s">
        <v>422</v>
      </c>
      <c r="D5" s="525"/>
      <c r="E5" s="377"/>
      <c r="F5" s="304"/>
      <c r="G5" s="331"/>
      <c r="H5" s="356" t="str">
        <f>IFERROR(AVERAGE(E5:G5),"")</f>
        <v/>
      </c>
    </row>
    <row r="6" spans="1:16382" ht="25" customHeight="1" x14ac:dyDescent="0.3">
      <c r="B6" s="523"/>
      <c r="C6" s="516" t="s">
        <v>419</v>
      </c>
      <c r="D6" s="375" t="s">
        <v>423</v>
      </c>
      <c r="E6" s="302"/>
      <c r="F6" s="303"/>
      <c r="G6" s="332"/>
      <c r="H6" s="357" t="str">
        <f>IFERROR(AVERAGE(E6:G6),"")</f>
        <v/>
      </c>
    </row>
    <row r="7" spans="1:16382" ht="25" customHeight="1" x14ac:dyDescent="0.3">
      <c r="B7" s="523"/>
      <c r="C7" s="517"/>
      <c r="D7" s="376" t="s">
        <v>421</v>
      </c>
      <c r="E7" s="213"/>
      <c r="F7" s="214"/>
      <c r="G7" s="333"/>
      <c r="H7" s="358" t="str">
        <f t="shared" ref="H7:H9" si="0">IFERROR(AVERAGE(E7:G7),"")</f>
        <v/>
      </c>
    </row>
    <row r="8" spans="1:16382" ht="25" customHeight="1" x14ac:dyDescent="0.3">
      <c r="B8" s="523"/>
      <c r="C8" s="516" t="s">
        <v>420</v>
      </c>
      <c r="D8" s="375" t="s">
        <v>423</v>
      </c>
      <c r="E8" s="211"/>
      <c r="F8" s="212"/>
      <c r="G8" s="334"/>
      <c r="H8" s="357" t="str">
        <f t="shared" si="0"/>
        <v/>
      </c>
    </row>
    <row r="9" spans="1:16382" ht="25" customHeight="1" x14ac:dyDescent="0.3">
      <c r="B9" s="523"/>
      <c r="C9" s="519"/>
      <c r="D9" s="376" t="s">
        <v>421</v>
      </c>
      <c r="E9" s="359"/>
      <c r="F9" s="360"/>
      <c r="G9" s="361"/>
      <c r="H9" s="362" t="str">
        <f t="shared" si="0"/>
        <v/>
      </c>
    </row>
    <row r="10" spans="1:16382" ht="25" customHeight="1" thickBot="1" x14ac:dyDescent="0.35">
      <c r="B10" s="524"/>
      <c r="C10" s="520" t="s">
        <v>366</v>
      </c>
      <c r="D10" s="526"/>
      <c r="E10" s="364" t="str">
        <f xml:space="preserve"> IFERROR((((E6*E7/52)+(E8*E9/52))/E5),"")</f>
        <v/>
      </c>
      <c r="F10" s="365" t="str">
        <f>IFERROR((((F6*F7/52)+(F8*F9/52))/F5),"")</f>
        <v/>
      </c>
      <c r="G10" s="378" t="str">
        <f>IFERROR((((G6*G7/52)+(G8*G9/52))/G5),"")</f>
        <v/>
      </c>
      <c r="H10" s="379" t="str">
        <f>IFERROR(AVERAGE(E10:G10),"")</f>
        <v/>
      </c>
    </row>
    <row r="11" spans="1:16382" ht="25" customHeight="1" thickBot="1" x14ac:dyDescent="0.35">
      <c r="B11" s="308"/>
      <c r="C11" s="191"/>
      <c r="D11" s="191"/>
      <c r="E11" s="309"/>
      <c r="F11" s="309"/>
      <c r="G11" s="309"/>
    </row>
    <row r="12" spans="1:16382" ht="25" customHeight="1" thickBot="1" x14ac:dyDescent="0.35">
      <c r="B12" s="508" t="s">
        <v>17</v>
      </c>
      <c r="C12" s="509"/>
      <c r="D12" s="510"/>
      <c r="E12" s="305" t="s">
        <v>18</v>
      </c>
      <c r="F12" s="306" t="s">
        <v>19</v>
      </c>
      <c r="G12" s="330" t="s">
        <v>20</v>
      </c>
      <c r="H12" s="335" t="s">
        <v>446</v>
      </c>
    </row>
    <row r="13" spans="1:16382" ht="25" customHeight="1" x14ac:dyDescent="0.3">
      <c r="B13" s="511" t="s">
        <v>424</v>
      </c>
      <c r="C13" s="514" t="s">
        <v>422</v>
      </c>
      <c r="D13" s="515"/>
      <c r="E13" s="307"/>
      <c r="F13" s="304"/>
      <c r="G13" s="331"/>
      <c r="H13" s="354" t="str">
        <f>IFERROR(AVERAGE(E13:G13),"")</f>
        <v/>
      </c>
    </row>
    <row r="14" spans="1:16382" ht="25" customHeight="1" x14ac:dyDescent="0.3">
      <c r="B14" s="512"/>
      <c r="C14" s="516" t="s">
        <v>419</v>
      </c>
      <c r="D14" s="310" t="s">
        <v>423</v>
      </c>
      <c r="E14" s="211"/>
      <c r="F14" s="329"/>
      <c r="G14" s="332"/>
      <c r="H14" s="363" t="str">
        <f>IFERROR(AVERAGE(E14:G14),"")</f>
        <v/>
      </c>
    </row>
    <row r="15" spans="1:16382" ht="25" customHeight="1" x14ac:dyDescent="0.3">
      <c r="B15" s="512"/>
      <c r="C15" s="517"/>
      <c r="D15" s="311" t="s">
        <v>421</v>
      </c>
      <c r="E15" s="213"/>
      <c r="F15" s="214"/>
      <c r="G15" s="333"/>
      <c r="H15" s="367" t="str">
        <f t="shared" ref="H15:H17" si="1">IFERROR(AVERAGE(E15:G15),"")</f>
        <v/>
      </c>
    </row>
    <row r="16" spans="1:16382" ht="25" customHeight="1" x14ac:dyDescent="0.3">
      <c r="B16" s="512"/>
      <c r="C16" s="518" t="s">
        <v>420</v>
      </c>
      <c r="D16" s="312" t="s">
        <v>423</v>
      </c>
      <c r="E16" s="211"/>
      <c r="F16" s="212"/>
      <c r="G16" s="334"/>
      <c r="H16" s="357" t="str">
        <f t="shared" si="1"/>
        <v/>
      </c>
    </row>
    <row r="17" spans="2:8" ht="25" customHeight="1" x14ac:dyDescent="0.3">
      <c r="B17" s="512"/>
      <c r="C17" s="519"/>
      <c r="D17" s="311" t="s">
        <v>421</v>
      </c>
      <c r="E17" s="359"/>
      <c r="F17" s="360"/>
      <c r="G17" s="361"/>
      <c r="H17" s="362" t="str">
        <f t="shared" si="1"/>
        <v/>
      </c>
    </row>
    <row r="18" spans="2:8" ht="25" customHeight="1" thickBot="1" x14ac:dyDescent="0.35">
      <c r="B18" s="513"/>
      <c r="C18" s="520" t="s">
        <v>366</v>
      </c>
      <c r="D18" s="521"/>
      <c r="E18" s="364" t="str">
        <f>IFERROR((((E14*E15/52)+(E16*E17/52))/E13),"")</f>
        <v/>
      </c>
      <c r="F18" s="365" t="str">
        <f>IFERROR((((F14*F15/52)+(F16*F17/52))/F13),"")</f>
        <v/>
      </c>
      <c r="G18" s="366" t="str">
        <f>IFERROR((((G14*G15/52)+(G16*G17/52))/G13),"")</f>
        <v/>
      </c>
      <c r="H18" s="368" t="str">
        <f>IFERROR(AVERAGE(E18:G18),"")</f>
        <v/>
      </c>
    </row>
    <row r="19" spans="2:8" ht="25" customHeight="1" x14ac:dyDescent="0.3">
      <c r="H19" s="209"/>
    </row>
    <row r="20" spans="2:8" ht="25" customHeight="1" x14ac:dyDescent="0.3">
      <c r="B20" s="215" t="s">
        <v>364</v>
      </c>
      <c r="D20" s="210"/>
    </row>
    <row r="21" spans="2:8" ht="25" customHeight="1" x14ac:dyDescent="0.3">
      <c r="B21" s="208" t="s">
        <v>395</v>
      </c>
      <c r="D21" s="210"/>
    </row>
    <row r="22" spans="2:8" ht="25" customHeight="1" x14ac:dyDescent="0.3">
      <c r="B22" s="210"/>
      <c r="D22" s="210"/>
    </row>
    <row r="23" spans="2:8" ht="25" customHeight="1" x14ac:dyDescent="0.3">
      <c r="B23" s="210"/>
      <c r="D23" s="210"/>
    </row>
    <row r="24" spans="2:8" ht="25" customHeight="1" x14ac:dyDescent="0.3">
      <c r="B24" s="210"/>
      <c r="D24" s="210"/>
    </row>
    <row r="25" spans="2:8" ht="25" customHeight="1" x14ac:dyDescent="0.3">
      <c r="B25" s="210"/>
      <c r="D25" s="210"/>
    </row>
    <row r="26" spans="2:8" ht="25" customHeight="1" x14ac:dyDescent="0.3">
      <c r="B26" s="210"/>
      <c r="D26" s="210"/>
    </row>
    <row r="27" spans="2:8" ht="25" customHeight="1" x14ac:dyDescent="0.3">
      <c r="B27" s="210"/>
      <c r="D27" s="210"/>
    </row>
    <row r="28" spans="2:8" ht="25" customHeight="1" x14ac:dyDescent="0.3">
      <c r="B28" s="210"/>
      <c r="D28" s="210"/>
    </row>
    <row r="29" spans="2:8" ht="25" customHeight="1" x14ac:dyDescent="0.3">
      <c r="B29" s="210"/>
      <c r="D29" s="210"/>
    </row>
    <row r="30" spans="2:8" ht="25" customHeight="1" x14ac:dyDescent="0.3">
      <c r="B30" s="210"/>
      <c r="D30" s="210"/>
    </row>
    <row r="31" spans="2:8" ht="25" customHeight="1" x14ac:dyDescent="0.3">
      <c r="B31" s="210"/>
      <c r="D31" s="210"/>
    </row>
    <row r="32" spans="2:8" ht="25" customHeight="1" x14ac:dyDescent="0.3">
      <c r="B32" s="210"/>
      <c r="D32" s="210"/>
    </row>
    <row r="33" spans="2:4" ht="25" customHeight="1" x14ac:dyDescent="0.3">
      <c r="B33" s="210"/>
      <c r="D33" s="210"/>
    </row>
    <row r="34" spans="2:4" ht="25" customHeight="1" x14ac:dyDescent="0.3">
      <c r="B34" s="210"/>
      <c r="D34" s="210"/>
    </row>
  </sheetData>
  <mergeCells count="12">
    <mergeCell ref="B4:D4"/>
    <mergeCell ref="B5:B10"/>
    <mergeCell ref="C5:D5"/>
    <mergeCell ref="C6:C7"/>
    <mergeCell ref="C8:C9"/>
    <mergeCell ref="C10:D10"/>
    <mergeCell ref="B12:D12"/>
    <mergeCell ref="B13:B18"/>
    <mergeCell ref="C13:D13"/>
    <mergeCell ref="C14:C15"/>
    <mergeCell ref="C16:C17"/>
    <mergeCell ref="C18:D18"/>
  </mergeCells>
  <phoneticPr fontId="32"/>
  <printOptions gridLinesSet="0"/>
  <pageMargins left="0.7" right="0.7" top="0.75" bottom="0.75" header="0.5" footer="0.5"/>
  <pageSetup paperSize="9" scale="90" orientation="landscape"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38A35-78FB-4827-80BB-13DAC8CB2085}">
  <sheetPr>
    <tabColor theme="5"/>
  </sheetPr>
  <dimension ref="A1:XEZ34"/>
  <sheetViews>
    <sheetView topLeftCell="A20" zoomScaleNormal="100" zoomScaleSheetLayoutView="93" workbookViewId="0">
      <selection activeCell="B32" sqref="B32:H32"/>
    </sheetView>
  </sheetViews>
  <sheetFormatPr defaultColWidth="9" defaultRowHeight="13" x14ac:dyDescent="0.3"/>
  <cols>
    <col min="1" max="1" width="4" style="34" customWidth="1"/>
    <col min="2" max="2" width="8" style="34" customWidth="1"/>
    <col min="3" max="3" width="20.33203125" style="34" customWidth="1"/>
    <col min="4" max="8" width="15.33203125" style="34" customWidth="1"/>
    <col min="9" max="16384" width="9" style="34"/>
  </cols>
  <sheetData>
    <row r="1" spans="1:16380" ht="25" customHeight="1" x14ac:dyDescent="0.3">
      <c r="A1" s="219"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row>
    <row r="2" spans="1:16380"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row>
    <row r="3" spans="1:16380" s="37" customFormat="1" ht="15" customHeight="1" x14ac:dyDescent="0.3">
      <c r="B3" s="140" t="s">
        <v>497</v>
      </c>
      <c r="C3" s="140"/>
      <c r="D3" s="140"/>
      <c r="E3" s="140"/>
      <c r="F3" s="140"/>
      <c r="G3" s="140"/>
      <c r="H3" s="140"/>
      <c r="I3" s="217"/>
      <c r="J3" s="217"/>
      <c r="K3" s="217"/>
      <c r="L3" s="217"/>
      <c r="M3" s="217"/>
      <c r="N3" s="217"/>
      <c r="O3" s="217"/>
      <c r="P3" s="217"/>
      <c r="Q3" s="217"/>
      <c r="R3" s="217"/>
      <c r="S3" s="217"/>
      <c r="T3" s="217"/>
      <c r="U3" s="217"/>
      <c r="V3" s="217"/>
      <c r="W3" s="217"/>
      <c r="X3" s="217"/>
      <c r="Y3" s="217"/>
      <c r="Z3" s="217"/>
      <c r="AA3" s="217"/>
    </row>
    <row r="4" spans="1:16380" s="37" customFormat="1" ht="15" customHeight="1" thickBot="1" x14ac:dyDescent="0.35">
      <c r="B4" s="140" t="s">
        <v>481</v>
      </c>
      <c r="C4" s="140"/>
      <c r="D4" s="140"/>
      <c r="E4" s="140"/>
      <c r="F4" s="140"/>
      <c r="G4" s="140"/>
      <c r="H4" s="140"/>
      <c r="I4" s="217"/>
      <c r="J4" s="217"/>
      <c r="K4" s="217"/>
      <c r="L4" s="217"/>
      <c r="M4" s="217"/>
      <c r="N4" s="217"/>
      <c r="O4" s="217"/>
      <c r="P4" s="217"/>
      <c r="Q4" s="217"/>
      <c r="R4" s="217"/>
      <c r="S4" s="217"/>
      <c r="T4" s="217"/>
      <c r="U4" s="217"/>
      <c r="V4" s="217"/>
      <c r="W4" s="217"/>
      <c r="X4" s="217"/>
      <c r="Y4" s="217"/>
      <c r="Z4" s="217"/>
      <c r="AA4" s="217"/>
    </row>
    <row r="5" spans="1:16380" s="41" customFormat="1" ht="69.75" customHeight="1" x14ac:dyDescent="0.3">
      <c r="A5" s="42"/>
      <c r="B5" s="321" t="s">
        <v>105</v>
      </c>
      <c r="C5" s="226" t="s">
        <v>17</v>
      </c>
      <c r="D5" s="228" t="s">
        <v>368</v>
      </c>
      <c r="E5" s="228" t="s">
        <v>367</v>
      </c>
      <c r="F5" s="228" t="s">
        <v>118</v>
      </c>
      <c r="G5" s="228" t="s">
        <v>117</v>
      </c>
      <c r="H5" s="229" t="s">
        <v>116</v>
      </c>
    </row>
    <row r="6" spans="1:16380" s="41" customFormat="1" ht="18.75" customHeight="1" x14ac:dyDescent="0.3">
      <c r="A6" s="42"/>
      <c r="B6" s="530" t="s">
        <v>106</v>
      </c>
      <c r="C6" s="230" t="s">
        <v>102</v>
      </c>
      <c r="D6" s="48"/>
      <c r="E6" s="48"/>
      <c r="F6" s="48"/>
      <c r="G6" s="48"/>
      <c r="H6" s="141"/>
    </row>
    <row r="7" spans="1:16380" s="41" customFormat="1" ht="18.75" customHeight="1" x14ac:dyDescent="0.3">
      <c r="A7" s="42"/>
      <c r="B7" s="531"/>
      <c r="C7" s="230" t="s">
        <v>103</v>
      </c>
      <c r="D7" s="48"/>
      <c r="E7" s="48"/>
      <c r="F7" s="48"/>
      <c r="G7" s="48"/>
      <c r="H7" s="141"/>
    </row>
    <row r="8" spans="1:16380" s="41" customFormat="1" ht="18.75" customHeight="1" x14ac:dyDescent="0.3">
      <c r="A8" s="42"/>
      <c r="B8" s="531"/>
      <c r="C8" s="231" t="s">
        <v>100</v>
      </c>
      <c r="D8" s="142" t="e">
        <f>D7/D6</f>
        <v>#DIV/0!</v>
      </c>
      <c r="E8" s="142" t="e">
        <f>E7/E6</f>
        <v>#DIV/0!</v>
      </c>
      <c r="F8" s="142" t="e">
        <f>F7/F6</f>
        <v>#DIV/0!</v>
      </c>
      <c r="G8" s="142" t="e">
        <f>G7/G6</f>
        <v>#DIV/0!</v>
      </c>
      <c r="H8" s="149" t="e">
        <f>H7/H6</f>
        <v>#DIV/0!</v>
      </c>
    </row>
    <row r="9" spans="1:16380" s="41" customFormat="1" ht="18" customHeight="1" x14ac:dyDescent="0.3">
      <c r="A9" s="42"/>
      <c r="B9" s="530" t="s">
        <v>107</v>
      </c>
      <c r="C9" s="230" t="s">
        <v>113</v>
      </c>
      <c r="D9" s="48"/>
      <c r="E9" s="48"/>
      <c r="F9" s="48"/>
      <c r="G9" s="48"/>
      <c r="H9" s="141"/>
    </row>
    <row r="10" spans="1:16380" s="41" customFormat="1" ht="18" customHeight="1" x14ac:dyDescent="0.3">
      <c r="A10" s="42"/>
      <c r="B10" s="531"/>
      <c r="C10" s="230" t="s">
        <v>114</v>
      </c>
      <c r="D10" s="48"/>
      <c r="E10" s="48"/>
      <c r="F10" s="48"/>
      <c r="G10" s="48"/>
      <c r="H10" s="141"/>
    </row>
    <row r="11" spans="1:16380" s="41" customFormat="1" ht="18" customHeight="1" thickBot="1" x14ac:dyDescent="0.35">
      <c r="A11" s="42"/>
      <c r="B11" s="531"/>
      <c r="C11" s="232" t="s">
        <v>115</v>
      </c>
      <c r="D11" s="143" t="e">
        <f>D10/D9</f>
        <v>#DIV/0!</v>
      </c>
      <c r="E11" s="143" t="e">
        <f>E10/E9</f>
        <v>#DIV/0!</v>
      </c>
      <c r="F11" s="143" t="e">
        <f>F10/F9</f>
        <v>#DIV/0!</v>
      </c>
      <c r="G11" s="143" t="e">
        <f>G10/G9</f>
        <v>#DIV/0!</v>
      </c>
      <c r="H11" s="150" t="e">
        <f>H10/H9</f>
        <v>#DIV/0!</v>
      </c>
    </row>
    <row r="12" spans="1:16380" s="41" customFormat="1" ht="18" customHeight="1" thickTop="1" x14ac:dyDescent="0.3">
      <c r="A12" s="42"/>
      <c r="B12" s="532" t="s">
        <v>112</v>
      </c>
      <c r="C12" s="233" t="s">
        <v>101</v>
      </c>
      <c r="D12" s="145"/>
      <c r="E12" s="145"/>
      <c r="F12" s="145"/>
      <c r="G12" s="145"/>
      <c r="H12" s="147"/>
    </row>
    <row r="13" spans="1:16380" s="41" customFormat="1" ht="18" customHeight="1" x14ac:dyDescent="0.3">
      <c r="A13" s="42"/>
      <c r="B13" s="533"/>
      <c r="C13" s="234" t="s">
        <v>111</v>
      </c>
      <c r="D13" s="146"/>
      <c r="E13" s="146"/>
      <c r="F13" s="146"/>
      <c r="G13" s="146"/>
      <c r="H13" s="148"/>
    </row>
    <row r="14" spans="1:16380" s="41" customFormat="1" ht="18" customHeight="1" thickBot="1" x14ac:dyDescent="0.35">
      <c r="A14" s="42"/>
      <c r="B14" s="534"/>
      <c r="C14" s="235" t="s">
        <v>110</v>
      </c>
      <c r="D14" s="144" t="e">
        <f>D13/D12</f>
        <v>#DIV/0!</v>
      </c>
      <c r="E14" s="144" t="e">
        <f>E13/E12</f>
        <v>#DIV/0!</v>
      </c>
      <c r="F14" s="144" t="e">
        <f>F13/F12</f>
        <v>#DIV/0!</v>
      </c>
      <c r="G14" s="144" t="e">
        <f>G13/G12</f>
        <v>#DIV/0!</v>
      </c>
      <c r="H14" s="151" t="e">
        <f>H13/H12</f>
        <v>#DIV/0!</v>
      </c>
    </row>
    <row r="15" spans="1:16380" x14ac:dyDescent="0.3">
      <c r="B15" s="37"/>
      <c r="C15" s="37"/>
      <c r="D15" s="37"/>
      <c r="E15" s="37"/>
      <c r="F15" s="37"/>
      <c r="G15" s="37"/>
      <c r="H15" s="37"/>
    </row>
    <row r="16" spans="1:16380" x14ac:dyDescent="0.3">
      <c r="B16" s="86" t="s">
        <v>44</v>
      </c>
      <c r="C16" s="37"/>
      <c r="D16" s="37"/>
      <c r="E16" s="37"/>
      <c r="F16" s="37"/>
      <c r="G16" s="37"/>
      <c r="H16" s="37"/>
    </row>
    <row r="17" spans="1:27" ht="23" customHeight="1" x14ac:dyDescent="0.3">
      <c r="B17" s="37" t="s">
        <v>119</v>
      </c>
      <c r="C17" s="37"/>
      <c r="D17" s="37"/>
      <c r="E17" s="37"/>
      <c r="F17" s="37"/>
      <c r="G17" s="37"/>
      <c r="H17" s="37"/>
    </row>
    <row r="18" spans="1:27" x14ac:dyDescent="0.3">
      <c r="B18" s="37"/>
      <c r="C18" s="37"/>
      <c r="D18" s="37"/>
      <c r="E18" s="37"/>
      <c r="F18" s="37"/>
      <c r="G18" s="37"/>
      <c r="H18" s="37"/>
    </row>
    <row r="19" spans="1:27" s="37" customFormat="1" ht="15" customHeight="1" thickBot="1" x14ac:dyDescent="0.35">
      <c r="B19" s="140" t="s">
        <v>482</v>
      </c>
      <c r="C19" s="140"/>
      <c r="D19" s="140"/>
      <c r="E19" s="140"/>
      <c r="F19" s="140"/>
      <c r="G19" s="140"/>
      <c r="H19" s="140"/>
      <c r="I19" s="217"/>
      <c r="J19" s="217"/>
      <c r="K19" s="217"/>
      <c r="L19" s="217"/>
      <c r="M19" s="217"/>
      <c r="N19" s="217"/>
      <c r="O19" s="217"/>
      <c r="P19" s="217"/>
      <c r="Q19" s="217"/>
      <c r="R19" s="217"/>
      <c r="S19" s="217"/>
      <c r="T19" s="217"/>
      <c r="U19" s="217"/>
      <c r="V19" s="217"/>
      <c r="W19" s="217"/>
      <c r="X19" s="217"/>
      <c r="Y19" s="217"/>
      <c r="Z19" s="217"/>
      <c r="AA19" s="217"/>
    </row>
    <row r="20" spans="1:27" s="41" customFormat="1" ht="69.75" customHeight="1" thickBot="1" x14ac:dyDescent="0.35">
      <c r="A20" s="42"/>
      <c r="B20" s="535" t="s">
        <v>17</v>
      </c>
      <c r="C20" s="536"/>
      <c r="D20" s="60" t="s">
        <v>368</v>
      </c>
      <c r="E20" s="60" t="s">
        <v>367</v>
      </c>
      <c r="F20" s="60" t="s">
        <v>118</v>
      </c>
      <c r="G20" s="60" t="s">
        <v>117</v>
      </c>
      <c r="H20" s="61" t="s">
        <v>116</v>
      </c>
    </row>
    <row r="21" spans="1:27" s="41" customFormat="1" ht="25.5" customHeight="1" thickBot="1" x14ac:dyDescent="0.35">
      <c r="A21" s="42"/>
      <c r="B21" s="537" t="s">
        <v>428</v>
      </c>
      <c r="C21" s="538"/>
      <c r="D21" s="323"/>
      <c r="E21" s="323"/>
      <c r="F21" s="323"/>
      <c r="G21" s="323"/>
      <c r="H21" s="324"/>
    </row>
    <row r="22" spans="1:27" s="41" customFormat="1" ht="18.75" customHeight="1" x14ac:dyDescent="0.3">
      <c r="A22" s="42"/>
      <c r="B22" s="528" t="s">
        <v>431</v>
      </c>
      <c r="C22" s="529"/>
      <c r="D22" s="76"/>
      <c r="E22" s="76"/>
      <c r="F22" s="76"/>
      <c r="G22" s="76"/>
      <c r="H22" s="380"/>
    </row>
    <row r="23" spans="1:27" s="41" customFormat="1" ht="18.75" customHeight="1" x14ac:dyDescent="0.3">
      <c r="A23" s="42"/>
      <c r="B23" s="541" t="s">
        <v>429</v>
      </c>
      <c r="C23" s="542"/>
      <c r="D23" s="142" t="e">
        <f>D22/D21</f>
        <v>#DIV/0!</v>
      </c>
      <c r="E23" s="142" t="e">
        <f t="shared" ref="E23:H23" si="0">E22/E21</f>
        <v>#DIV/0!</v>
      </c>
      <c r="F23" s="142" t="e">
        <f t="shared" si="0"/>
        <v>#DIV/0!</v>
      </c>
      <c r="G23" s="142" t="e">
        <f t="shared" si="0"/>
        <v>#DIV/0!</v>
      </c>
      <c r="H23" s="149" t="e">
        <f t="shared" si="0"/>
        <v>#DIV/0!</v>
      </c>
    </row>
    <row r="24" spans="1:27" s="41" customFormat="1" ht="18.75" customHeight="1" x14ac:dyDescent="0.3">
      <c r="A24" s="42"/>
      <c r="B24" s="543" t="s">
        <v>432</v>
      </c>
      <c r="C24" s="544"/>
      <c r="D24" s="48"/>
      <c r="E24" s="48"/>
      <c r="F24" s="48"/>
      <c r="G24" s="48"/>
      <c r="H24" s="141"/>
    </row>
    <row r="25" spans="1:27" s="41" customFormat="1" ht="18.75" customHeight="1" thickBot="1" x14ac:dyDescent="0.35">
      <c r="A25" s="42"/>
      <c r="B25" s="539" t="s">
        <v>430</v>
      </c>
      <c r="C25" s="540"/>
      <c r="D25" s="322" t="e">
        <f>D24/D21</f>
        <v>#DIV/0!</v>
      </c>
      <c r="E25" s="322" t="e">
        <f>E24/E21</f>
        <v>#DIV/0!</v>
      </c>
      <c r="F25" s="322" t="e">
        <f>F24/F21</f>
        <v>#DIV/0!</v>
      </c>
      <c r="G25" s="322" t="e">
        <f>G24/G21</f>
        <v>#DIV/0!</v>
      </c>
      <c r="H25" s="381" t="e">
        <f>H24/H21</f>
        <v>#DIV/0!</v>
      </c>
    </row>
    <row r="26" spans="1:27" s="41" customFormat="1" ht="18.75" customHeight="1" x14ac:dyDescent="0.3">
      <c r="A26" s="42"/>
      <c r="B26" s="543" t="s">
        <v>439</v>
      </c>
      <c r="C26" s="544"/>
      <c r="D26" s="48"/>
      <c r="E26" s="48"/>
      <c r="F26" s="48"/>
      <c r="G26" s="48"/>
      <c r="H26" s="141"/>
    </row>
    <row r="27" spans="1:27" s="41" customFormat="1" ht="18.75" customHeight="1" thickBot="1" x14ac:dyDescent="0.35">
      <c r="A27" s="42"/>
      <c r="B27" s="539" t="s">
        <v>433</v>
      </c>
      <c r="C27" s="540"/>
      <c r="D27" s="322" t="e">
        <f>D26/D21</f>
        <v>#DIV/0!</v>
      </c>
      <c r="E27" s="322" t="e">
        <f>E26/E21</f>
        <v>#DIV/0!</v>
      </c>
      <c r="F27" s="322" t="e">
        <f>F26/F21</f>
        <v>#DIV/0!</v>
      </c>
      <c r="G27" s="322" t="e">
        <f>G26/G21</f>
        <v>#DIV/0!</v>
      </c>
      <c r="H27" s="381" t="e">
        <f>H26/H21</f>
        <v>#DIV/0!</v>
      </c>
    </row>
    <row r="28" spans="1:27" s="41" customFormat="1" ht="18.75" customHeight="1" x14ac:dyDescent="0.3">
      <c r="A28" s="42"/>
      <c r="B28" s="543" t="s">
        <v>441</v>
      </c>
      <c r="C28" s="544"/>
      <c r="D28" s="48"/>
      <c r="E28" s="48"/>
      <c r="F28" s="48"/>
      <c r="G28" s="48"/>
      <c r="H28" s="141"/>
    </row>
    <row r="29" spans="1:27" s="41" customFormat="1" ht="18.75" customHeight="1" thickBot="1" x14ac:dyDescent="0.35">
      <c r="A29" s="42"/>
      <c r="B29" s="539" t="s">
        <v>440</v>
      </c>
      <c r="C29" s="540"/>
      <c r="D29" s="322" t="e">
        <f>D28/D21</f>
        <v>#DIV/0!</v>
      </c>
      <c r="E29" s="322" t="e">
        <f t="shared" ref="E29:H29" si="1">E28/E21</f>
        <v>#DIV/0!</v>
      </c>
      <c r="F29" s="322" t="e">
        <f t="shared" si="1"/>
        <v>#DIV/0!</v>
      </c>
      <c r="G29" s="322" t="e">
        <f t="shared" si="1"/>
        <v>#DIV/0!</v>
      </c>
      <c r="H29" s="381" t="e">
        <f t="shared" si="1"/>
        <v>#DIV/0!</v>
      </c>
    </row>
    <row r="30" spans="1:27" s="41" customFormat="1" ht="18.75" customHeight="1" x14ac:dyDescent="0.3">
      <c r="A30" s="42"/>
      <c r="B30" s="347"/>
      <c r="C30" s="347"/>
      <c r="D30" s="348"/>
      <c r="E30" s="348"/>
      <c r="F30" s="348"/>
      <c r="G30" s="348"/>
      <c r="H30" s="348"/>
    </row>
    <row r="31" spans="1:27" x14ac:dyDescent="0.3">
      <c r="B31" s="86" t="s">
        <v>44</v>
      </c>
      <c r="C31" s="37"/>
      <c r="D31" s="37"/>
      <c r="E31" s="37"/>
      <c r="F31" s="37"/>
      <c r="G31" s="37"/>
      <c r="H31" s="37"/>
    </row>
    <row r="32" spans="1:27" ht="34" customHeight="1" x14ac:dyDescent="0.3">
      <c r="B32" s="527" t="s">
        <v>479</v>
      </c>
      <c r="C32" s="527"/>
      <c r="D32" s="527"/>
      <c r="E32" s="527"/>
      <c r="F32" s="527"/>
      <c r="G32" s="527"/>
      <c r="H32" s="527"/>
    </row>
    <row r="33" spans="2:8" ht="23" customHeight="1" x14ac:dyDescent="0.3">
      <c r="B33" s="37" t="s">
        <v>442</v>
      </c>
      <c r="C33" s="37"/>
      <c r="D33" s="37"/>
      <c r="E33" s="37"/>
      <c r="F33" s="37"/>
      <c r="G33" s="37"/>
      <c r="H33" s="37"/>
    </row>
    <row r="34" spans="2:8" x14ac:dyDescent="0.3">
      <c r="B34" s="37"/>
      <c r="C34" s="37"/>
      <c r="D34" s="37"/>
      <c r="E34" s="37"/>
      <c r="F34" s="37"/>
      <c r="G34" s="37"/>
      <c r="H34" s="37"/>
    </row>
  </sheetData>
  <mergeCells count="14">
    <mergeCell ref="B32:H32"/>
    <mergeCell ref="B22:C22"/>
    <mergeCell ref="B6:B8"/>
    <mergeCell ref="B9:B11"/>
    <mergeCell ref="B12:B14"/>
    <mergeCell ref="B20:C20"/>
    <mergeCell ref="B21:C21"/>
    <mergeCell ref="B29:C29"/>
    <mergeCell ref="B23:C23"/>
    <mergeCell ref="B24:C24"/>
    <mergeCell ref="B25:C25"/>
    <mergeCell ref="B26:C26"/>
    <mergeCell ref="B27:C27"/>
    <mergeCell ref="B28:C28"/>
  </mergeCells>
  <phoneticPr fontId="32"/>
  <conditionalFormatting sqref="D6:H14">
    <cfRule type="containsErrors" dxfId="8" priority="3">
      <formula>ISERROR(D6)</formula>
    </cfRule>
  </conditionalFormatting>
  <conditionalFormatting sqref="D21:H30">
    <cfRule type="containsErrors" dxfId="7" priority="1">
      <formula>ISERROR(D21)</formula>
    </cfRule>
  </conditionalFormatting>
  <printOptions gridLinesSet="0"/>
  <pageMargins left="0.70866141732283472" right="0.70866141732283472" top="0.98425196850393704" bottom="0.74803149606299213" header="0.5" footer="0.5"/>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04939-5BFE-448A-8843-C3C8B16D5CAC}">
  <sheetPr>
    <tabColor theme="4"/>
  </sheetPr>
  <dimension ref="A1:XFA47"/>
  <sheetViews>
    <sheetView view="pageBreakPreview" zoomScaleNormal="100" zoomScaleSheetLayoutView="100" workbookViewId="0"/>
  </sheetViews>
  <sheetFormatPr defaultColWidth="8.6640625" defaultRowHeight="14" x14ac:dyDescent="0.3"/>
  <cols>
    <col min="1" max="1" width="4" style="159" customWidth="1"/>
    <col min="2" max="2" width="12" style="159" customWidth="1"/>
    <col min="3" max="3" width="24.5" style="210" bestFit="1" customWidth="1"/>
    <col min="4" max="4" width="68.5" style="188" bestFit="1" customWidth="1"/>
    <col min="5" max="5" width="14.1640625" style="178" customWidth="1"/>
    <col min="6" max="6" width="31.33203125" style="178" customWidth="1"/>
    <col min="7" max="7" width="5.5" style="178" customWidth="1"/>
    <col min="8" max="10" width="8.6640625" style="159"/>
    <col min="11" max="11" width="15.6640625" style="159" customWidth="1"/>
    <col min="12" max="12" width="10.33203125" style="159" bestFit="1" customWidth="1"/>
    <col min="13" max="13" width="13.5" style="159" customWidth="1"/>
    <col min="14" max="16384" width="8.6640625" style="159"/>
  </cols>
  <sheetData>
    <row r="1" spans="1:16381" s="34" customFormat="1" ht="26" customHeight="1" x14ac:dyDescent="0.3">
      <c r="A1" s="219" t="s">
        <v>387</v>
      </c>
      <c r="B1" s="31"/>
      <c r="C1" s="31"/>
      <c r="D1" s="282"/>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3" spans="1:16381" s="34" customFormat="1" ht="15" customHeight="1" x14ac:dyDescent="0.3">
      <c r="B3" s="37" t="s">
        <v>483</v>
      </c>
      <c r="C3" s="204"/>
      <c r="D3" s="283"/>
      <c r="E3" s="175"/>
      <c r="F3" s="175"/>
      <c r="G3" s="175"/>
      <c r="H3" s="37"/>
      <c r="I3" s="35"/>
      <c r="J3" s="35"/>
      <c r="K3" s="35"/>
      <c r="L3" s="35"/>
      <c r="M3" s="35"/>
      <c r="N3" s="35"/>
      <c r="O3" s="35"/>
      <c r="P3" s="35"/>
      <c r="Q3" s="35"/>
      <c r="R3" s="35"/>
      <c r="S3" s="35"/>
      <c r="T3" s="35"/>
      <c r="U3" s="35"/>
      <c r="V3" s="35"/>
      <c r="W3" s="35"/>
      <c r="X3" s="35"/>
      <c r="Y3" s="35"/>
      <c r="Z3" s="35"/>
      <c r="AA3" s="35"/>
    </row>
    <row r="4" spans="1:16381" s="188" customFormat="1" ht="57" customHeight="1" x14ac:dyDescent="0.3">
      <c r="B4" s="295"/>
      <c r="C4" s="296" t="s">
        <v>267</v>
      </c>
      <c r="D4" s="296" t="s">
        <v>236</v>
      </c>
      <c r="E4" s="294" t="s">
        <v>263</v>
      </c>
      <c r="F4" s="296" t="s">
        <v>326</v>
      </c>
      <c r="G4" s="189"/>
      <c r="H4" s="189"/>
      <c r="I4" s="189"/>
      <c r="J4" s="189"/>
      <c r="K4" s="189"/>
    </row>
    <row r="5" spans="1:16381" s="188" customFormat="1" ht="40" customHeight="1" x14ac:dyDescent="0.3">
      <c r="B5" s="545" t="s">
        <v>392</v>
      </c>
      <c r="C5" s="284" t="s">
        <v>268</v>
      </c>
      <c r="D5" s="285" t="s">
        <v>269</v>
      </c>
      <c r="E5" s="286"/>
      <c r="F5" s="168"/>
      <c r="G5" s="189"/>
      <c r="H5" s="189"/>
      <c r="I5" s="189"/>
      <c r="J5" s="189"/>
      <c r="K5" s="189"/>
      <c r="M5" s="189" t="s">
        <v>394</v>
      </c>
    </row>
    <row r="6" spans="1:16381" ht="45" customHeight="1" x14ac:dyDescent="0.3">
      <c r="B6" s="545"/>
      <c r="C6" s="284" t="s">
        <v>271</v>
      </c>
      <c r="D6" s="285" t="s">
        <v>296</v>
      </c>
      <c r="E6" s="286"/>
      <c r="F6" s="168"/>
      <c r="G6" s="159"/>
      <c r="M6" s="209" t="s">
        <v>266</v>
      </c>
    </row>
    <row r="7" spans="1:16381" ht="40" customHeight="1" x14ac:dyDescent="0.3">
      <c r="B7" s="545"/>
      <c r="C7" s="284" t="s">
        <v>272</v>
      </c>
      <c r="D7" s="285" t="s">
        <v>297</v>
      </c>
      <c r="E7" s="286"/>
      <c r="F7" s="168"/>
      <c r="G7" s="159"/>
      <c r="M7" s="209" t="s">
        <v>265</v>
      </c>
    </row>
    <row r="8" spans="1:16381" ht="40" customHeight="1" x14ac:dyDescent="0.3">
      <c r="B8" s="545"/>
      <c r="C8" s="284" t="s">
        <v>274</v>
      </c>
      <c r="D8" s="285" t="s">
        <v>298</v>
      </c>
      <c r="E8" s="286"/>
      <c r="F8" s="168"/>
      <c r="G8" s="159"/>
    </row>
    <row r="9" spans="1:16381" ht="40" customHeight="1" x14ac:dyDescent="0.3">
      <c r="B9" s="545"/>
      <c r="C9" s="284" t="s">
        <v>275</v>
      </c>
      <c r="D9" s="285" t="s">
        <v>299</v>
      </c>
      <c r="E9" s="286"/>
      <c r="F9" s="168"/>
      <c r="G9" s="159"/>
    </row>
    <row r="10" spans="1:16381" ht="40" customHeight="1" x14ac:dyDescent="0.3">
      <c r="B10" s="545"/>
      <c r="C10" s="284" t="s">
        <v>276</v>
      </c>
      <c r="D10" s="285" t="s">
        <v>300</v>
      </c>
      <c r="E10" s="286"/>
      <c r="F10" s="168"/>
      <c r="G10" s="159"/>
    </row>
    <row r="11" spans="1:16381" ht="40" customHeight="1" x14ac:dyDescent="0.3">
      <c r="B11" s="545"/>
      <c r="C11" s="288" t="s">
        <v>393</v>
      </c>
      <c r="D11" s="285" t="s">
        <v>301</v>
      </c>
      <c r="E11" s="286"/>
      <c r="F11" s="168"/>
      <c r="G11" s="159"/>
    </row>
    <row r="12" spans="1:16381" ht="40" customHeight="1" x14ac:dyDescent="0.3">
      <c r="B12" s="545"/>
      <c r="C12" s="284" t="s">
        <v>277</v>
      </c>
      <c r="D12" s="285" t="s">
        <v>302</v>
      </c>
      <c r="E12" s="286"/>
      <c r="F12" s="287"/>
    </row>
    <row r="13" spans="1:16381" ht="45" customHeight="1" x14ac:dyDescent="0.3">
      <c r="B13" s="545"/>
      <c r="C13" s="284" t="s">
        <v>278</v>
      </c>
      <c r="D13" s="285" t="s">
        <v>303</v>
      </c>
      <c r="E13" s="286"/>
      <c r="F13" s="287"/>
    </row>
    <row r="14" spans="1:16381" ht="40" customHeight="1" x14ac:dyDescent="0.3">
      <c r="B14" s="545"/>
      <c r="C14" s="284" t="s">
        <v>279</v>
      </c>
      <c r="D14" s="285" t="s">
        <v>304</v>
      </c>
      <c r="E14" s="286"/>
      <c r="F14" s="287"/>
    </row>
    <row r="15" spans="1:16381" ht="40" customHeight="1" x14ac:dyDescent="0.3">
      <c r="B15" s="545"/>
      <c r="C15" s="284" t="s">
        <v>280</v>
      </c>
      <c r="D15" s="285" t="s">
        <v>305</v>
      </c>
      <c r="E15" s="286"/>
      <c r="F15" s="287"/>
    </row>
    <row r="16" spans="1:16381" ht="40" customHeight="1" x14ac:dyDescent="0.3">
      <c r="B16" s="545"/>
      <c r="C16" s="284" t="s">
        <v>281</v>
      </c>
      <c r="D16" s="285" t="s">
        <v>306</v>
      </c>
      <c r="E16" s="286"/>
      <c r="F16" s="287"/>
    </row>
    <row r="17" spans="2:7" ht="40" customHeight="1" x14ac:dyDescent="0.3">
      <c r="B17" s="545"/>
      <c r="C17" s="284" t="s">
        <v>282</v>
      </c>
      <c r="D17" s="285" t="s">
        <v>307</v>
      </c>
      <c r="E17" s="286"/>
      <c r="F17" s="287"/>
    </row>
    <row r="18" spans="2:7" ht="40" customHeight="1" x14ac:dyDescent="0.3">
      <c r="B18" s="545"/>
      <c r="C18" s="284" t="s">
        <v>283</v>
      </c>
      <c r="D18" s="285" t="s">
        <v>308</v>
      </c>
      <c r="E18" s="286"/>
      <c r="F18" s="287"/>
    </row>
    <row r="19" spans="2:7" ht="40" customHeight="1" x14ac:dyDescent="0.3">
      <c r="B19" s="545" t="s">
        <v>270</v>
      </c>
      <c r="C19" s="284" t="s">
        <v>284</v>
      </c>
      <c r="D19" s="285" t="s">
        <v>309</v>
      </c>
      <c r="E19" s="286"/>
      <c r="F19" s="287"/>
    </row>
    <row r="20" spans="2:7" ht="40" customHeight="1" x14ac:dyDescent="0.3">
      <c r="B20" s="545"/>
      <c r="C20" s="284" t="s">
        <v>285</v>
      </c>
      <c r="D20" s="285" t="s">
        <v>310</v>
      </c>
      <c r="E20" s="286"/>
      <c r="F20" s="287"/>
    </row>
    <row r="21" spans="2:7" ht="40" customHeight="1" x14ac:dyDescent="0.3">
      <c r="B21" s="545"/>
      <c r="C21" s="284" t="s">
        <v>286</v>
      </c>
      <c r="D21" s="285" t="s">
        <v>311</v>
      </c>
      <c r="E21" s="286"/>
      <c r="F21" s="287"/>
    </row>
    <row r="22" spans="2:7" ht="45" customHeight="1" x14ac:dyDescent="0.3">
      <c r="B22" s="545"/>
      <c r="C22" s="288" t="s">
        <v>287</v>
      </c>
      <c r="D22" s="285" t="s">
        <v>312</v>
      </c>
      <c r="E22" s="286"/>
      <c r="F22" s="287"/>
    </row>
    <row r="23" spans="2:7" ht="40" customHeight="1" x14ac:dyDescent="0.3">
      <c r="B23" s="545"/>
      <c r="C23" s="284" t="s">
        <v>453</v>
      </c>
      <c r="D23" s="285" t="s">
        <v>467</v>
      </c>
      <c r="E23" s="286"/>
      <c r="F23" s="287"/>
    </row>
    <row r="24" spans="2:7" ht="40" customHeight="1" x14ac:dyDescent="0.3">
      <c r="B24" s="545"/>
      <c r="C24" s="284" t="s">
        <v>454</v>
      </c>
      <c r="D24" s="285" t="s">
        <v>471</v>
      </c>
      <c r="E24" s="286"/>
      <c r="F24" s="287"/>
    </row>
    <row r="25" spans="2:7" ht="40" customHeight="1" x14ac:dyDescent="0.3">
      <c r="B25" s="545"/>
      <c r="C25" s="284" t="s">
        <v>455</v>
      </c>
      <c r="D25" s="285" t="s">
        <v>470</v>
      </c>
      <c r="E25" s="286"/>
      <c r="F25" s="287"/>
    </row>
    <row r="26" spans="2:7" ht="40" customHeight="1" x14ac:dyDescent="0.3">
      <c r="B26" s="545"/>
      <c r="C26" s="284" t="s">
        <v>456</v>
      </c>
      <c r="D26" s="285" t="s">
        <v>469</v>
      </c>
      <c r="E26" s="286"/>
      <c r="F26" s="287"/>
    </row>
    <row r="27" spans="2:7" ht="40" customHeight="1" x14ac:dyDescent="0.3">
      <c r="B27" s="545"/>
      <c r="C27" s="284" t="s">
        <v>457</v>
      </c>
      <c r="D27" s="285" t="s">
        <v>468</v>
      </c>
      <c r="E27" s="286"/>
      <c r="F27" s="161"/>
      <c r="G27" s="159"/>
    </row>
    <row r="28" spans="2:7" ht="40" customHeight="1" x14ac:dyDescent="0.3">
      <c r="B28" s="546" t="s">
        <v>273</v>
      </c>
      <c r="C28" s="284" t="s">
        <v>458</v>
      </c>
      <c r="D28" s="285" t="s">
        <v>467</v>
      </c>
      <c r="E28" s="286"/>
      <c r="F28" s="287"/>
    </row>
    <row r="29" spans="2:7" ht="40" customHeight="1" x14ac:dyDescent="0.3">
      <c r="B29" s="547"/>
      <c r="C29" s="284" t="s">
        <v>459</v>
      </c>
      <c r="D29" s="285" t="s">
        <v>466</v>
      </c>
      <c r="E29" s="286"/>
      <c r="F29" s="287"/>
    </row>
    <row r="30" spans="2:7" ht="40" customHeight="1" x14ac:dyDescent="0.3">
      <c r="B30" s="547"/>
      <c r="C30" s="284" t="s">
        <v>460</v>
      </c>
      <c r="D30" s="285" t="s">
        <v>465</v>
      </c>
      <c r="E30" s="286"/>
      <c r="F30" s="287"/>
    </row>
    <row r="31" spans="2:7" ht="40" customHeight="1" x14ac:dyDescent="0.3">
      <c r="B31" s="547"/>
      <c r="C31" s="284" t="s">
        <v>461</v>
      </c>
      <c r="D31" s="285" t="s">
        <v>464</v>
      </c>
      <c r="E31" s="286"/>
      <c r="F31" s="287"/>
    </row>
    <row r="32" spans="2:7" ht="40" customHeight="1" x14ac:dyDescent="0.3">
      <c r="B32" s="547"/>
      <c r="C32" s="284" t="s">
        <v>462</v>
      </c>
      <c r="D32" s="285" t="s">
        <v>463</v>
      </c>
      <c r="E32" s="286"/>
      <c r="F32" s="161"/>
      <c r="G32" s="159"/>
    </row>
    <row r="33" spans="2:12" ht="40" customHeight="1" x14ac:dyDescent="0.3">
      <c r="B33" s="547"/>
      <c r="C33" s="284" t="s">
        <v>288</v>
      </c>
      <c r="D33" s="285" t="s">
        <v>313</v>
      </c>
      <c r="E33" s="286"/>
      <c r="F33" s="161"/>
      <c r="G33" s="159"/>
    </row>
    <row r="34" spans="2:12" ht="40" customHeight="1" x14ac:dyDescent="0.3">
      <c r="B34" s="547"/>
      <c r="C34" s="284" t="s">
        <v>289</v>
      </c>
      <c r="D34" s="285" t="s">
        <v>313</v>
      </c>
      <c r="E34" s="286"/>
      <c r="F34" s="161"/>
      <c r="G34" s="159"/>
    </row>
    <row r="35" spans="2:12" ht="40" customHeight="1" x14ac:dyDescent="0.3">
      <c r="B35" s="547"/>
      <c r="C35" s="288" t="s">
        <v>294</v>
      </c>
      <c r="D35" s="285" t="s">
        <v>313</v>
      </c>
      <c r="E35" s="286"/>
      <c r="F35" s="161"/>
      <c r="G35" s="159"/>
    </row>
    <row r="36" spans="2:12" ht="40" customHeight="1" x14ac:dyDescent="0.3">
      <c r="B36" s="547"/>
      <c r="C36" s="284" t="s">
        <v>290</v>
      </c>
      <c r="D36" s="285" t="s">
        <v>313</v>
      </c>
      <c r="E36" s="286"/>
      <c r="F36" s="161"/>
      <c r="G36" s="159"/>
    </row>
    <row r="37" spans="2:12" ht="40" customHeight="1" x14ac:dyDescent="0.3">
      <c r="B37" s="547"/>
      <c r="C37" s="284" t="s">
        <v>291</v>
      </c>
      <c r="D37" s="285" t="s">
        <v>313</v>
      </c>
      <c r="E37" s="286"/>
      <c r="F37" s="161"/>
      <c r="G37" s="159"/>
    </row>
    <row r="38" spans="2:12" ht="40" customHeight="1" x14ac:dyDescent="0.3">
      <c r="B38" s="547"/>
      <c r="C38" s="284" t="s">
        <v>292</v>
      </c>
      <c r="D38" s="285" t="s">
        <v>313</v>
      </c>
      <c r="E38" s="286"/>
      <c r="F38" s="161"/>
      <c r="G38" s="159"/>
    </row>
    <row r="39" spans="2:12" ht="40" customHeight="1" x14ac:dyDescent="0.3">
      <c r="B39" s="548"/>
      <c r="C39" s="284" t="s">
        <v>293</v>
      </c>
      <c r="D39" s="285" t="s">
        <v>313</v>
      </c>
      <c r="E39" s="286"/>
      <c r="F39" s="161"/>
      <c r="G39" s="159"/>
    </row>
    <row r="41" spans="2:12" s="34" customFormat="1" ht="13" x14ac:dyDescent="0.3">
      <c r="B41" s="86" t="s">
        <v>44</v>
      </c>
      <c r="C41" s="37"/>
      <c r="D41" s="37"/>
      <c r="E41" s="37"/>
      <c r="F41" s="37"/>
      <c r="G41" s="37"/>
      <c r="H41" s="37"/>
      <c r="I41" s="37"/>
      <c r="J41" s="37"/>
      <c r="K41" s="37"/>
      <c r="L41" s="37"/>
    </row>
    <row r="42" spans="2:12" s="34" customFormat="1" ht="13" x14ac:dyDescent="0.3">
      <c r="B42" s="56" t="s">
        <v>396</v>
      </c>
      <c r="C42" s="37"/>
      <c r="D42" s="37"/>
      <c r="E42" s="37"/>
      <c r="F42" s="37"/>
      <c r="G42" s="37"/>
      <c r="H42" s="37"/>
      <c r="I42" s="37"/>
      <c r="J42" s="37"/>
      <c r="K42" s="37"/>
      <c r="L42" s="37"/>
    </row>
    <row r="43" spans="2:12" s="34" customFormat="1" ht="13" x14ac:dyDescent="0.3">
      <c r="B43" s="56" t="s">
        <v>397</v>
      </c>
      <c r="C43" s="37"/>
      <c r="D43" s="37"/>
      <c r="E43" s="37"/>
      <c r="F43" s="37"/>
      <c r="G43" s="37"/>
      <c r="H43" s="37"/>
      <c r="I43" s="37"/>
      <c r="J43" s="37"/>
      <c r="K43" s="37"/>
      <c r="L43" s="37"/>
    </row>
    <row r="46" spans="2:12" x14ac:dyDescent="0.3">
      <c r="D46" s="159"/>
      <c r="E46" s="190"/>
    </row>
    <row r="47" spans="2:12" x14ac:dyDescent="0.3">
      <c r="E47" s="190"/>
    </row>
  </sheetData>
  <mergeCells count="3">
    <mergeCell ref="B5:B18"/>
    <mergeCell ref="B19:B27"/>
    <mergeCell ref="B28:B39"/>
  </mergeCells>
  <phoneticPr fontId="32"/>
  <dataValidations count="1">
    <dataValidation type="list" allowBlank="1" showInputMessage="1" showErrorMessage="1" sqref="E5:E39" xr:uid="{4123D791-D249-414E-8B98-E0A549988DDD}">
      <formula1>$M$5:$M$7</formula1>
    </dataValidation>
  </dataValidations>
  <pageMargins left="0.7" right="0.7" top="0.75" bottom="0.75" header="0.3" footer="0.3"/>
  <pageSetup paperSize="9" scale="71" orientation="landscape" r:id="rId1"/>
  <rowBreaks count="2" manualBreakCount="2">
    <brk id="18" max="5" man="1"/>
    <brk id="43"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1E7C9-687B-4964-B635-398027106D63}">
  <sheetPr>
    <tabColor theme="4"/>
  </sheetPr>
  <dimension ref="A1:XFA32"/>
  <sheetViews>
    <sheetView view="pageBreakPreview" topLeftCell="A3" zoomScale="90" zoomScaleNormal="100" zoomScaleSheetLayoutView="90" workbookViewId="0">
      <selection activeCell="E4" sqref="E4"/>
    </sheetView>
  </sheetViews>
  <sheetFormatPr defaultColWidth="8.6640625" defaultRowHeight="14" x14ac:dyDescent="0.3"/>
  <cols>
    <col min="1" max="1" width="4" style="159" customWidth="1"/>
    <col min="2" max="2" width="12" style="159" customWidth="1"/>
    <col min="3" max="3" width="13.1640625" style="159" customWidth="1"/>
    <col min="4" max="4" width="68" style="159" customWidth="1"/>
    <col min="5" max="5" width="14.75" style="178" customWidth="1"/>
    <col min="6" max="6" width="31.33203125" style="178" customWidth="1"/>
    <col min="7" max="7" width="5.5" style="178" customWidth="1"/>
    <col min="8" max="10" width="8.6640625" style="159"/>
    <col min="11" max="11" width="15.6640625" style="159" customWidth="1"/>
    <col min="12" max="12" width="10.33203125" style="159" bestFit="1" customWidth="1"/>
    <col min="13" max="13" width="13.5" style="159" customWidth="1"/>
    <col min="14" max="16384" width="8.6640625" style="159"/>
  </cols>
  <sheetData>
    <row r="1" spans="1:16381" s="34" customFormat="1" ht="26" customHeight="1" x14ac:dyDescent="0.3">
      <c r="A1" s="219" t="s">
        <v>387</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x14ac:dyDescent="0.3">
      <c r="I2" s="222"/>
    </row>
    <row r="3" spans="1:16381" s="34" customFormat="1" ht="15" customHeight="1" x14ac:dyDescent="0.3">
      <c r="B3" s="37" t="s">
        <v>484</v>
      </c>
      <c r="C3" s="37"/>
      <c r="D3" s="37"/>
      <c r="E3" s="175"/>
      <c r="F3" s="175"/>
      <c r="G3" s="175"/>
      <c r="H3" s="37"/>
      <c r="I3" s="35"/>
      <c r="J3" s="35"/>
      <c r="K3" s="35"/>
      <c r="L3" s="35"/>
      <c r="M3" s="35"/>
      <c r="N3" s="35"/>
      <c r="O3" s="35"/>
      <c r="P3" s="35"/>
      <c r="Q3" s="35"/>
      <c r="R3" s="35"/>
      <c r="S3" s="35"/>
      <c r="T3" s="35"/>
      <c r="U3" s="35"/>
      <c r="V3" s="35"/>
      <c r="W3" s="35"/>
      <c r="X3" s="35"/>
      <c r="Y3" s="35"/>
      <c r="Z3" s="35"/>
      <c r="AA3" s="35"/>
    </row>
    <row r="4" spans="1:16381" s="188" customFormat="1" ht="57" customHeight="1" x14ac:dyDescent="0.3">
      <c r="B4" s="297" t="s">
        <v>236</v>
      </c>
      <c r="C4" s="297"/>
      <c r="D4" s="298"/>
      <c r="E4" s="294" t="s">
        <v>263</v>
      </c>
      <c r="F4" s="296" t="s">
        <v>326</v>
      </c>
      <c r="G4" s="189"/>
      <c r="H4" s="189"/>
      <c r="I4" s="189"/>
      <c r="J4" s="189"/>
      <c r="K4" s="189"/>
    </row>
    <row r="5" spans="1:16381" s="188" customFormat="1" ht="35" customHeight="1" x14ac:dyDescent="0.3">
      <c r="B5" s="546" t="s">
        <v>237</v>
      </c>
      <c r="C5" s="550" t="s">
        <v>480</v>
      </c>
      <c r="D5" s="168" t="s">
        <v>238</v>
      </c>
      <c r="E5" s="286"/>
      <c r="F5" s="168"/>
      <c r="G5" s="189"/>
      <c r="H5" s="189"/>
      <c r="I5" s="189" t="s">
        <v>394</v>
      </c>
      <c r="J5" s="189"/>
      <c r="K5" s="189"/>
    </row>
    <row r="6" spans="1:16381" ht="35" customHeight="1" x14ac:dyDescent="0.3">
      <c r="B6" s="547"/>
      <c r="C6" s="551"/>
      <c r="D6" s="168" t="s">
        <v>239</v>
      </c>
      <c r="E6" s="286"/>
      <c r="F6" s="168"/>
      <c r="G6" s="159"/>
      <c r="I6" s="222" t="s">
        <v>266</v>
      </c>
    </row>
    <row r="7" spans="1:16381" ht="35" customHeight="1" x14ac:dyDescent="0.3">
      <c r="B7" s="547"/>
      <c r="C7" s="551"/>
      <c r="D7" s="168" t="s">
        <v>240</v>
      </c>
      <c r="E7" s="286"/>
      <c r="F7" s="168"/>
      <c r="G7" s="159"/>
      <c r="I7" s="222" t="s">
        <v>265</v>
      </c>
    </row>
    <row r="8" spans="1:16381" ht="35" customHeight="1" x14ac:dyDescent="0.3">
      <c r="B8" s="547"/>
      <c r="C8" s="551"/>
      <c r="D8" s="168" t="s">
        <v>241</v>
      </c>
      <c r="E8" s="286"/>
      <c r="F8" s="168"/>
      <c r="G8" s="159"/>
    </row>
    <row r="9" spans="1:16381" ht="35" customHeight="1" x14ac:dyDescent="0.3">
      <c r="B9" s="547"/>
      <c r="C9" s="551"/>
      <c r="D9" s="168" t="s">
        <v>242</v>
      </c>
      <c r="E9" s="286"/>
      <c r="F9" s="168"/>
      <c r="G9" s="159"/>
    </row>
    <row r="10" spans="1:16381" ht="35" customHeight="1" x14ac:dyDescent="0.3">
      <c r="B10" s="547"/>
      <c r="C10" s="551"/>
      <c r="D10" s="168" t="s">
        <v>243</v>
      </c>
      <c r="E10" s="286"/>
      <c r="F10" s="168"/>
      <c r="G10" s="159"/>
    </row>
    <row r="11" spans="1:16381" ht="35" customHeight="1" x14ac:dyDescent="0.3">
      <c r="B11" s="547"/>
      <c r="C11" s="551"/>
      <c r="D11" s="168" t="s">
        <v>244</v>
      </c>
      <c r="E11" s="286"/>
      <c r="F11" s="168"/>
      <c r="G11" s="159"/>
    </row>
    <row r="12" spans="1:16381" ht="35" customHeight="1" x14ac:dyDescent="0.3">
      <c r="B12" s="547"/>
      <c r="C12" s="551"/>
      <c r="D12" s="168" t="s">
        <v>245</v>
      </c>
      <c r="E12" s="286"/>
      <c r="F12" s="287"/>
    </row>
    <row r="13" spans="1:16381" ht="35" customHeight="1" x14ac:dyDescent="0.3">
      <c r="B13" s="547"/>
      <c r="C13" s="551"/>
      <c r="D13" s="285" t="s">
        <v>246</v>
      </c>
      <c r="E13" s="286"/>
      <c r="F13" s="287"/>
    </row>
    <row r="14" spans="1:16381" ht="35" customHeight="1" x14ac:dyDescent="0.3">
      <c r="B14" s="547"/>
      <c r="C14" s="551"/>
      <c r="D14" s="168" t="s">
        <v>247</v>
      </c>
      <c r="E14" s="286"/>
      <c r="F14" s="287"/>
    </row>
    <row r="15" spans="1:16381" ht="35" customHeight="1" x14ac:dyDescent="0.3">
      <c r="B15" s="548"/>
      <c r="C15" s="552"/>
      <c r="D15" s="250" t="s">
        <v>434</v>
      </c>
      <c r="E15" s="286"/>
      <c r="F15" s="287"/>
    </row>
    <row r="16" spans="1:16381" ht="35" customHeight="1" x14ac:dyDescent="0.3">
      <c r="B16" s="545" t="s">
        <v>384</v>
      </c>
      <c r="C16" s="549" t="s">
        <v>248</v>
      </c>
      <c r="D16" s="168" t="s">
        <v>249</v>
      </c>
      <c r="E16" s="286"/>
      <c r="F16" s="287"/>
    </row>
    <row r="17" spans="2:12" ht="35" customHeight="1" x14ac:dyDescent="0.3">
      <c r="B17" s="545"/>
      <c r="C17" s="549"/>
      <c r="D17" s="168" t="s">
        <v>250</v>
      </c>
      <c r="E17" s="286"/>
      <c r="F17" s="287"/>
    </row>
    <row r="18" spans="2:12" ht="35" customHeight="1" x14ac:dyDescent="0.3">
      <c r="B18" s="545"/>
      <c r="C18" s="549" t="s">
        <v>251</v>
      </c>
      <c r="D18" s="168" t="s">
        <v>252</v>
      </c>
      <c r="E18" s="286"/>
      <c r="F18" s="287"/>
    </row>
    <row r="19" spans="2:12" ht="35" customHeight="1" x14ac:dyDescent="0.3">
      <c r="B19" s="545"/>
      <c r="C19" s="549"/>
      <c r="D19" s="168" t="s">
        <v>295</v>
      </c>
      <c r="E19" s="286"/>
      <c r="F19" s="287"/>
    </row>
    <row r="20" spans="2:12" ht="35" customHeight="1" x14ac:dyDescent="0.3">
      <c r="B20" s="553" t="s">
        <v>253</v>
      </c>
      <c r="C20" s="554"/>
      <c r="D20" s="168" t="s">
        <v>254</v>
      </c>
      <c r="E20" s="286"/>
      <c r="F20" s="287"/>
    </row>
    <row r="21" spans="2:12" ht="35" customHeight="1" x14ac:dyDescent="0.3">
      <c r="B21" s="555"/>
      <c r="C21" s="556"/>
      <c r="D21" s="168" t="s">
        <v>255</v>
      </c>
      <c r="E21" s="286"/>
      <c r="F21" s="287"/>
    </row>
    <row r="22" spans="2:12" ht="35" customHeight="1" x14ac:dyDescent="0.3">
      <c r="B22" s="555"/>
      <c r="C22" s="556"/>
      <c r="D22" s="168" t="s">
        <v>256</v>
      </c>
      <c r="E22" s="286"/>
      <c r="F22" s="287"/>
    </row>
    <row r="23" spans="2:12" ht="35" customHeight="1" x14ac:dyDescent="0.3">
      <c r="B23" s="555"/>
      <c r="C23" s="556"/>
      <c r="D23" s="285" t="s">
        <v>258</v>
      </c>
      <c r="E23" s="286"/>
      <c r="F23" s="287"/>
    </row>
    <row r="24" spans="2:12" ht="35" customHeight="1" x14ac:dyDescent="0.3">
      <c r="B24" s="555"/>
      <c r="C24" s="556"/>
      <c r="D24" s="168" t="s">
        <v>257</v>
      </c>
      <c r="E24" s="286"/>
      <c r="F24" s="287"/>
    </row>
    <row r="25" spans="2:12" ht="35" customHeight="1" x14ac:dyDescent="0.3">
      <c r="B25" s="555"/>
      <c r="C25" s="556"/>
      <c r="D25" s="168" t="s">
        <v>259</v>
      </c>
      <c r="E25" s="286"/>
      <c r="F25" s="287"/>
    </row>
    <row r="26" spans="2:12" ht="35" customHeight="1" x14ac:dyDescent="0.3">
      <c r="B26" s="557"/>
      <c r="C26" s="558"/>
      <c r="D26" s="250" t="s">
        <v>435</v>
      </c>
      <c r="E26" s="286"/>
      <c r="F26" s="287"/>
    </row>
    <row r="27" spans="2:12" ht="35" customHeight="1" x14ac:dyDescent="0.3">
      <c r="B27" s="549" t="s">
        <v>260</v>
      </c>
      <c r="C27" s="549"/>
      <c r="D27" s="285" t="s">
        <v>261</v>
      </c>
      <c r="E27" s="286"/>
      <c r="F27" s="287"/>
    </row>
    <row r="28" spans="2:12" ht="35" customHeight="1" x14ac:dyDescent="0.3">
      <c r="B28" s="549"/>
      <c r="C28" s="549"/>
      <c r="D28" s="168" t="s">
        <v>262</v>
      </c>
      <c r="E28" s="286"/>
      <c r="F28" s="287"/>
    </row>
    <row r="29" spans="2:12" x14ac:dyDescent="0.3">
      <c r="D29" s="209"/>
      <c r="E29" s="191"/>
    </row>
    <row r="30" spans="2:12" s="34" customFormat="1" ht="13" x14ac:dyDescent="0.3">
      <c r="B30" s="86" t="s">
        <v>44</v>
      </c>
      <c r="C30" s="37"/>
      <c r="D30" s="37"/>
      <c r="E30" s="37"/>
      <c r="F30" s="37"/>
      <c r="G30" s="37"/>
      <c r="H30" s="37"/>
      <c r="I30" s="37"/>
      <c r="J30" s="37"/>
      <c r="K30" s="37"/>
      <c r="L30" s="37"/>
    </row>
    <row r="31" spans="2:12" s="34" customFormat="1" ht="13" x14ac:dyDescent="0.3">
      <c r="B31" s="56" t="s">
        <v>396</v>
      </c>
      <c r="C31" s="37"/>
      <c r="D31" s="37"/>
      <c r="E31" s="37"/>
      <c r="F31" s="37"/>
      <c r="G31" s="37"/>
      <c r="H31" s="37"/>
      <c r="I31" s="37"/>
      <c r="J31" s="37"/>
      <c r="K31" s="37"/>
      <c r="L31" s="37"/>
    </row>
    <row r="32" spans="2:12" s="34" customFormat="1" ht="13" x14ac:dyDescent="0.3">
      <c r="B32" s="56" t="s">
        <v>397</v>
      </c>
      <c r="C32" s="37"/>
      <c r="D32" s="37"/>
      <c r="E32" s="37"/>
      <c r="F32" s="37"/>
      <c r="G32" s="37"/>
      <c r="H32" s="37"/>
      <c r="I32" s="37"/>
      <c r="J32" s="37"/>
      <c r="K32" s="37"/>
      <c r="L32" s="37"/>
    </row>
  </sheetData>
  <mergeCells count="7">
    <mergeCell ref="B27:C28"/>
    <mergeCell ref="C18:C19"/>
    <mergeCell ref="C16:C17"/>
    <mergeCell ref="B16:B19"/>
    <mergeCell ref="B5:B15"/>
    <mergeCell ref="C5:C15"/>
    <mergeCell ref="B20:C26"/>
  </mergeCells>
  <phoneticPr fontId="32"/>
  <dataValidations count="1">
    <dataValidation type="list" allowBlank="1" showInputMessage="1" showErrorMessage="1" sqref="E5:E28" xr:uid="{CFFC04DD-8829-427D-8963-54F2E73587DC}">
      <formula1>$I$5:$I$7</formula1>
    </dataValidation>
  </dataValidations>
  <pageMargins left="0.7" right="0.7" top="0.75" bottom="0.75" header="0.3" footer="0.3"/>
  <pageSetup paperSize="9" scale="80" orientation="landscape" r:id="rId1"/>
  <rowBreaks count="1" manualBreakCount="1">
    <brk id="15"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XFA32"/>
  <sheetViews>
    <sheetView view="pageBreakPreview" zoomScale="99" zoomScaleNormal="100" zoomScaleSheetLayoutView="99" workbookViewId="0">
      <selection activeCell="K9" sqref="K9:L9"/>
    </sheetView>
  </sheetViews>
  <sheetFormatPr defaultColWidth="9" defaultRowHeight="13" x14ac:dyDescent="0.3"/>
  <cols>
    <col min="1" max="1" width="4" style="34" customWidth="1"/>
    <col min="2" max="2" width="9" style="34"/>
    <col min="3" max="3" width="10.83203125" style="34" customWidth="1"/>
    <col min="4" max="4" width="17.1640625" style="34" customWidth="1"/>
    <col min="5" max="9" width="15.33203125" style="34" customWidth="1"/>
    <col min="10" max="10" width="12" style="34" customWidth="1"/>
    <col min="11" max="16384" width="9" style="34"/>
  </cols>
  <sheetData>
    <row r="1" spans="1:16381" ht="26" customHeight="1" x14ac:dyDescent="0.3">
      <c r="A1" s="219" t="s">
        <v>388</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s="31" customFormat="1" x14ac:dyDescent="0.3"/>
    <row r="3" spans="1:16381" ht="15" customHeight="1" thickBot="1" x14ac:dyDescent="0.35">
      <c r="B3" s="559" t="s">
        <v>485</v>
      </c>
      <c r="C3" s="559"/>
      <c r="D3" s="559"/>
      <c r="E3" s="559"/>
      <c r="F3" s="559"/>
      <c r="G3" s="559"/>
      <c r="H3" s="559"/>
      <c r="I3" s="559"/>
      <c r="J3" s="559"/>
      <c r="K3" s="559"/>
      <c r="L3" s="559"/>
      <c r="M3" s="35"/>
      <c r="N3" s="35"/>
      <c r="O3" s="35"/>
      <c r="P3" s="35"/>
      <c r="Q3" s="35"/>
      <c r="R3" s="35"/>
      <c r="S3" s="35"/>
      <c r="T3" s="35"/>
      <c r="U3" s="35"/>
      <c r="V3" s="35"/>
      <c r="W3" s="35"/>
      <c r="X3" s="35"/>
      <c r="Y3" s="35"/>
      <c r="Z3" s="35"/>
      <c r="AA3" s="35"/>
      <c r="AB3" s="35"/>
      <c r="AC3" s="35"/>
      <c r="AD3" s="35"/>
      <c r="AE3" s="35"/>
    </row>
    <row r="4" spans="1:16381" s="41" customFormat="1" ht="69.75" customHeight="1" x14ac:dyDescent="0.3">
      <c r="A4" s="42"/>
      <c r="B4" s="43" t="s">
        <v>21</v>
      </c>
      <c r="C4" s="44" t="s">
        <v>22</v>
      </c>
      <c r="D4" s="45" t="s">
        <v>17</v>
      </c>
      <c r="E4" s="46" t="s">
        <v>23</v>
      </c>
      <c r="F4" s="46" t="s">
        <v>24</v>
      </c>
      <c r="G4" s="46" t="s">
        <v>18</v>
      </c>
      <c r="H4" s="46" t="s">
        <v>19</v>
      </c>
      <c r="I4" s="46" t="s">
        <v>20</v>
      </c>
      <c r="J4" s="158" t="s">
        <v>211</v>
      </c>
      <c r="K4" s="560" t="s">
        <v>25</v>
      </c>
      <c r="L4" s="561"/>
    </row>
    <row r="5" spans="1:16381" s="41" customFormat="1" ht="18" customHeight="1" x14ac:dyDescent="0.3">
      <c r="A5" s="42"/>
      <c r="B5" s="562" t="s">
        <v>26</v>
      </c>
      <c r="C5" s="565" t="s">
        <v>27</v>
      </c>
      <c r="D5" s="47" t="s">
        <v>28</v>
      </c>
      <c r="E5" s="48"/>
      <c r="F5" s="48"/>
      <c r="G5" s="48"/>
      <c r="H5" s="48"/>
      <c r="I5" s="48"/>
      <c r="J5" s="49"/>
      <c r="K5" s="568"/>
      <c r="L5" s="569"/>
    </row>
    <row r="6" spans="1:16381" s="41" customFormat="1" ht="18" customHeight="1" x14ac:dyDescent="0.3">
      <c r="A6" s="42"/>
      <c r="B6" s="563"/>
      <c r="C6" s="566"/>
      <c r="D6" s="47" t="s">
        <v>29</v>
      </c>
      <c r="E6" s="48"/>
      <c r="F6" s="48"/>
      <c r="G6" s="48"/>
      <c r="H6" s="48"/>
      <c r="I6" s="48"/>
      <c r="J6" s="50"/>
      <c r="K6" s="570"/>
      <c r="L6" s="571"/>
    </row>
    <row r="7" spans="1:16381" s="41" customFormat="1" ht="18" customHeight="1" thickBot="1" x14ac:dyDescent="0.35">
      <c r="A7" s="42"/>
      <c r="B7" s="563"/>
      <c r="C7" s="566"/>
      <c r="D7" s="47" t="s">
        <v>30</v>
      </c>
      <c r="E7" s="48"/>
      <c r="F7" s="48"/>
      <c r="G7" s="48"/>
      <c r="H7" s="48"/>
      <c r="I7" s="48"/>
      <c r="J7" s="51"/>
      <c r="K7" s="570"/>
      <c r="L7" s="571"/>
    </row>
    <row r="8" spans="1:16381" s="41" customFormat="1" ht="18" customHeight="1" x14ac:dyDescent="0.3">
      <c r="A8" s="42"/>
      <c r="B8" s="563"/>
      <c r="C8" s="566"/>
      <c r="D8" s="47" t="s">
        <v>31</v>
      </c>
      <c r="E8" s="48"/>
      <c r="F8" s="48"/>
      <c r="G8" s="48"/>
      <c r="H8" s="48"/>
      <c r="I8" s="382"/>
      <c r="J8" s="573" t="e">
        <f>AVERAGE(E10:I10)</f>
        <v>#DIV/0!</v>
      </c>
      <c r="K8" s="572"/>
      <c r="L8" s="571"/>
    </row>
    <row r="9" spans="1:16381" s="41" customFormat="1" ht="18.75" customHeight="1" x14ac:dyDescent="0.3">
      <c r="A9" s="42"/>
      <c r="B9" s="563"/>
      <c r="C9" s="566"/>
      <c r="D9" s="47" t="s">
        <v>209</v>
      </c>
      <c r="E9" s="48"/>
      <c r="F9" s="48"/>
      <c r="G9" s="48"/>
      <c r="H9" s="48"/>
      <c r="I9" s="382"/>
      <c r="J9" s="574"/>
      <c r="K9" s="572"/>
      <c r="L9" s="571"/>
    </row>
    <row r="10" spans="1:16381" s="41" customFormat="1" ht="25.5" customHeight="1" thickBot="1" x14ac:dyDescent="0.35">
      <c r="A10" s="42"/>
      <c r="B10" s="563"/>
      <c r="C10" s="566"/>
      <c r="D10" s="52" t="s">
        <v>210</v>
      </c>
      <c r="E10" s="53" t="e">
        <f>E8/E9</f>
        <v>#DIV/0!</v>
      </c>
      <c r="F10" s="53" t="e">
        <f>F8/F9</f>
        <v>#DIV/0!</v>
      </c>
      <c r="G10" s="53" t="e">
        <f>G8/G9</f>
        <v>#DIV/0!</v>
      </c>
      <c r="H10" s="53" t="e">
        <f>H8/H9</f>
        <v>#DIV/0!</v>
      </c>
      <c r="I10" s="383" t="e">
        <f>I8/I9</f>
        <v>#DIV/0!</v>
      </c>
      <c r="J10" s="575"/>
      <c r="K10" s="572"/>
      <c r="L10" s="571"/>
    </row>
    <row r="11" spans="1:16381" s="41" customFormat="1" ht="18" customHeight="1" x14ac:dyDescent="0.3">
      <c r="A11" s="42"/>
      <c r="B11" s="563"/>
      <c r="C11" s="566"/>
      <c r="D11" s="47" t="s">
        <v>32</v>
      </c>
      <c r="E11" s="48"/>
      <c r="F11" s="48"/>
      <c r="G11" s="48"/>
      <c r="H11" s="48"/>
      <c r="I11" s="48"/>
      <c r="J11" s="54"/>
      <c r="K11" s="570"/>
      <c r="L11" s="571"/>
    </row>
    <row r="12" spans="1:16381" s="41" customFormat="1" ht="18" customHeight="1" x14ac:dyDescent="0.3">
      <c r="A12" s="42"/>
      <c r="B12" s="563"/>
      <c r="C12" s="566"/>
      <c r="D12" s="47" t="s">
        <v>33</v>
      </c>
      <c r="E12" s="48"/>
      <c r="F12" s="48"/>
      <c r="G12" s="48"/>
      <c r="H12" s="48"/>
      <c r="I12" s="48"/>
      <c r="J12" s="50"/>
      <c r="K12" s="570"/>
      <c r="L12" s="571"/>
    </row>
    <row r="13" spans="1:16381" s="41" customFormat="1" ht="18" customHeight="1" thickBot="1" x14ac:dyDescent="0.35">
      <c r="A13" s="42"/>
      <c r="B13" s="564"/>
      <c r="C13" s="567"/>
      <c r="D13" s="55" t="s">
        <v>34</v>
      </c>
      <c r="E13" s="174" t="e">
        <f>E11/E12</f>
        <v>#DIV/0!</v>
      </c>
      <c r="F13" s="174" t="e">
        <f>F11/F12</f>
        <v>#DIV/0!</v>
      </c>
      <c r="G13" s="174" t="e">
        <f>G11/G12</f>
        <v>#DIV/0!</v>
      </c>
      <c r="H13" s="174" t="e">
        <f>H11/H12</f>
        <v>#DIV/0!</v>
      </c>
      <c r="I13" s="174" t="e">
        <f>I11/I12</f>
        <v>#DIV/0!</v>
      </c>
      <c r="J13" s="51"/>
      <c r="K13" s="576"/>
      <c r="L13" s="577"/>
    </row>
    <row r="14" spans="1:16381" ht="14" x14ac:dyDescent="0.3">
      <c r="A14" s="36"/>
      <c r="B14" s="37"/>
      <c r="C14" s="37"/>
      <c r="D14" s="37"/>
      <c r="E14" s="37"/>
      <c r="F14" s="37"/>
      <c r="G14" s="37"/>
      <c r="H14" s="37"/>
      <c r="I14" s="37"/>
      <c r="J14" s="37"/>
      <c r="K14" s="37"/>
      <c r="L14" s="37"/>
    </row>
    <row r="15" spans="1:16381" ht="14" x14ac:dyDescent="0.3">
      <c r="A15" s="36"/>
      <c r="B15" s="37" t="s">
        <v>35</v>
      </c>
      <c r="C15" s="37"/>
      <c r="D15" s="37"/>
      <c r="E15" s="37"/>
      <c r="F15" s="37"/>
      <c r="G15" s="37"/>
      <c r="H15" s="37"/>
      <c r="I15" s="37"/>
      <c r="J15" s="37"/>
      <c r="K15" s="37"/>
      <c r="L15" s="37"/>
    </row>
    <row r="16" spans="1:16381" s="41" customFormat="1" ht="69.75" customHeight="1" x14ac:dyDescent="0.3">
      <c r="A16" s="42"/>
      <c r="B16" s="57" t="s">
        <v>21</v>
      </c>
      <c r="C16" s="58" t="s">
        <v>22</v>
      </c>
      <c r="D16" s="59" t="s">
        <v>17</v>
      </c>
      <c r="E16" s="60" t="s">
        <v>23</v>
      </c>
      <c r="F16" s="60" t="s">
        <v>24</v>
      </c>
      <c r="G16" s="60" t="s">
        <v>18</v>
      </c>
      <c r="H16" s="60" t="s">
        <v>19</v>
      </c>
      <c r="I16" s="61" t="s">
        <v>20</v>
      </c>
      <c r="J16" s="578" t="s">
        <v>25</v>
      </c>
      <c r="K16" s="578"/>
      <c r="L16" s="579"/>
    </row>
    <row r="17" spans="1:16" s="41" customFormat="1" ht="18" customHeight="1" x14ac:dyDescent="0.3">
      <c r="A17" s="42"/>
      <c r="B17" s="580" t="s">
        <v>36</v>
      </c>
      <c r="C17" s="583" t="s">
        <v>37</v>
      </c>
      <c r="D17" s="62" t="s">
        <v>38</v>
      </c>
      <c r="E17" s="63"/>
      <c r="F17" s="63"/>
      <c r="G17" s="64"/>
      <c r="H17" s="63"/>
      <c r="I17" s="65"/>
      <c r="J17" s="448"/>
      <c r="K17" s="449"/>
      <c r="L17" s="450"/>
      <c r="M17" s="66"/>
      <c r="N17" s="66"/>
      <c r="O17" s="66"/>
      <c r="P17" s="66"/>
    </row>
    <row r="18" spans="1:16" s="41" customFormat="1" ht="18" customHeight="1" x14ac:dyDescent="0.3">
      <c r="A18" s="42"/>
      <c r="B18" s="581"/>
      <c r="C18" s="584"/>
      <c r="D18" s="67" t="s">
        <v>39</v>
      </c>
      <c r="E18" s="68"/>
      <c r="F18" s="68"/>
      <c r="G18" s="69"/>
      <c r="H18" s="68"/>
      <c r="I18" s="70"/>
      <c r="J18" s="451"/>
      <c r="K18" s="452"/>
      <c r="L18" s="453"/>
      <c r="M18" s="66"/>
      <c r="N18" s="66"/>
      <c r="O18" s="66"/>
      <c r="P18" s="66"/>
    </row>
    <row r="19" spans="1:16" s="41" customFormat="1" ht="18" customHeight="1" x14ac:dyDescent="0.3">
      <c r="A19" s="42"/>
      <c r="B19" s="581"/>
      <c r="C19" s="584"/>
      <c r="D19" s="71" t="s">
        <v>40</v>
      </c>
      <c r="E19" s="72"/>
      <c r="F19" s="72"/>
      <c r="G19" s="73"/>
      <c r="H19" s="72"/>
      <c r="I19" s="74"/>
      <c r="J19" s="451"/>
      <c r="K19" s="452"/>
      <c r="L19" s="453"/>
      <c r="P19" s="66"/>
    </row>
    <row r="20" spans="1:16" s="41" customFormat="1" ht="18" customHeight="1" x14ac:dyDescent="0.3">
      <c r="A20" s="42"/>
      <c r="B20" s="581"/>
      <c r="C20" s="584"/>
      <c r="D20" s="75" t="s">
        <v>41</v>
      </c>
      <c r="E20" s="76"/>
      <c r="F20" s="76"/>
      <c r="G20" s="77"/>
      <c r="H20" s="76"/>
      <c r="I20" s="78"/>
      <c r="J20" s="451"/>
      <c r="K20" s="452"/>
      <c r="L20" s="453"/>
      <c r="P20" s="66"/>
    </row>
    <row r="21" spans="1:16" s="41" customFormat="1" ht="18" customHeight="1" x14ac:dyDescent="0.3">
      <c r="A21" s="42"/>
      <c r="B21" s="581"/>
      <c r="C21" s="584"/>
      <c r="D21" s="79" t="s">
        <v>42</v>
      </c>
      <c r="E21" s="80"/>
      <c r="F21" s="80"/>
      <c r="G21" s="80"/>
      <c r="H21" s="80"/>
      <c r="I21" s="81"/>
      <c r="J21" s="451"/>
      <c r="K21" s="452"/>
      <c r="L21" s="453"/>
      <c r="P21" s="66"/>
    </row>
    <row r="22" spans="1:16" s="41" customFormat="1" ht="18" customHeight="1" x14ac:dyDescent="0.3">
      <c r="A22" s="42"/>
      <c r="B22" s="582"/>
      <c r="C22" s="585"/>
      <c r="D22" s="82" t="s">
        <v>43</v>
      </c>
      <c r="E22" s="83"/>
      <c r="F22" s="83"/>
      <c r="G22" s="84"/>
      <c r="H22" s="83"/>
      <c r="I22" s="85"/>
      <c r="J22" s="454"/>
      <c r="K22" s="455"/>
      <c r="L22" s="456"/>
      <c r="P22" s="66"/>
    </row>
    <row r="23" spans="1:16" x14ac:dyDescent="0.3">
      <c r="B23" s="37"/>
      <c r="C23" s="37"/>
      <c r="D23" s="37"/>
      <c r="E23" s="37"/>
      <c r="F23" s="37"/>
      <c r="G23" s="37"/>
      <c r="H23" s="37"/>
      <c r="I23" s="37"/>
      <c r="J23" s="37"/>
      <c r="K23" s="37"/>
      <c r="L23" s="37"/>
    </row>
    <row r="24" spans="1:16" x14ac:dyDescent="0.3">
      <c r="B24" s="37"/>
      <c r="C24" s="37"/>
      <c r="D24" s="37"/>
      <c r="E24" s="37"/>
      <c r="F24" s="37"/>
      <c r="G24" s="37"/>
      <c r="H24" s="37"/>
      <c r="I24" s="37"/>
      <c r="J24" s="37"/>
      <c r="K24" s="37"/>
      <c r="L24" s="37"/>
    </row>
    <row r="25" spans="1:16" x14ac:dyDescent="0.3">
      <c r="B25" s="86" t="s">
        <v>44</v>
      </c>
      <c r="C25" s="37"/>
      <c r="D25" s="37"/>
      <c r="E25" s="37"/>
      <c r="F25" s="37"/>
      <c r="G25" s="37"/>
      <c r="H25" s="37"/>
      <c r="I25" s="37"/>
      <c r="J25" s="37"/>
      <c r="K25" s="37"/>
      <c r="L25" s="37"/>
    </row>
    <row r="26" spans="1:16" x14ac:dyDescent="0.3">
      <c r="B26" s="56" t="s">
        <v>45</v>
      </c>
      <c r="C26" s="37"/>
      <c r="D26" s="37"/>
      <c r="E26" s="37"/>
      <c r="F26" s="37"/>
      <c r="G26" s="37"/>
      <c r="H26" s="37"/>
      <c r="I26" s="37"/>
      <c r="J26" s="37"/>
      <c r="K26" s="37"/>
      <c r="L26" s="37"/>
    </row>
    <row r="27" spans="1:16" x14ac:dyDescent="0.3">
      <c r="B27" s="56" t="s">
        <v>389</v>
      </c>
      <c r="C27" s="37"/>
      <c r="D27" s="37"/>
      <c r="E27" s="37"/>
      <c r="F27" s="37"/>
      <c r="G27" s="37"/>
      <c r="H27" s="37"/>
      <c r="I27" s="37"/>
      <c r="J27" s="37"/>
      <c r="K27" s="37"/>
      <c r="L27" s="37"/>
    </row>
    <row r="28" spans="1:16" x14ac:dyDescent="0.3">
      <c r="B28" s="56" t="s">
        <v>390</v>
      </c>
      <c r="C28" s="37"/>
      <c r="D28" s="37"/>
      <c r="E28" s="37"/>
      <c r="F28" s="37"/>
      <c r="G28" s="37"/>
      <c r="H28" s="37"/>
      <c r="I28" s="37"/>
      <c r="J28" s="37"/>
      <c r="K28" s="37"/>
      <c r="L28" s="37"/>
    </row>
    <row r="29" spans="1:16" x14ac:dyDescent="0.3">
      <c r="B29" s="56" t="s">
        <v>98</v>
      </c>
      <c r="C29" s="37"/>
      <c r="D29" s="37"/>
      <c r="E29" s="37"/>
      <c r="F29" s="37"/>
      <c r="G29" s="37"/>
      <c r="H29" s="37"/>
      <c r="I29" s="37"/>
      <c r="J29" s="37"/>
      <c r="K29" s="37"/>
      <c r="L29" s="37"/>
    </row>
    <row r="30" spans="1:16" x14ac:dyDescent="0.3">
      <c r="B30" s="56" t="s">
        <v>99</v>
      </c>
      <c r="C30" s="37"/>
      <c r="D30" s="37"/>
      <c r="E30" s="37"/>
      <c r="F30" s="37"/>
      <c r="G30" s="37"/>
      <c r="H30" s="37"/>
      <c r="I30" s="37"/>
      <c r="J30" s="37"/>
      <c r="K30" s="37"/>
      <c r="L30" s="37"/>
    </row>
    <row r="31" spans="1:16" x14ac:dyDescent="0.3">
      <c r="B31" s="37"/>
      <c r="C31" s="37"/>
      <c r="D31" s="37"/>
      <c r="E31" s="37"/>
      <c r="F31" s="37"/>
      <c r="G31" s="37"/>
      <c r="H31" s="37"/>
      <c r="I31" s="37"/>
      <c r="J31" s="37"/>
      <c r="K31" s="37"/>
      <c r="L31" s="37"/>
    </row>
    <row r="32" spans="1:16" x14ac:dyDescent="0.3">
      <c r="B32" s="37"/>
      <c r="C32" s="37"/>
      <c r="D32" s="37"/>
      <c r="E32" s="37"/>
      <c r="F32" s="37"/>
      <c r="G32" s="37"/>
      <c r="H32" s="37"/>
      <c r="I32" s="37"/>
      <c r="J32" s="37"/>
      <c r="K32" s="37"/>
      <c r="L32" s="37"/>
    </row>
  </sheetData>
  <mergeCells count="23">
    <mergeCell ref="J16:L16"/>
    <mergeCell ref="B17:B22"/>
    <mergeCell ref="C17:C22"/>
    <mergeCell ref="J17:L17"/>
    <mergeCell ref="J18:L18"/>
    <mergeCell ref="J19:L19"/>
    <mergeCell ref="J20:L20"/>
    <mergeCell ref="J21:L21"/>
    <mergeCell ref="J22:L22"/>
    <mergeCell ref="B3:L3"/>
    <mergeCell ref="K4:L4"/>
    <mergeCell ref="B5:B13"/>
    <mergeCell ref="C5:C13"/>
    <mergeCell ref="K5:L5"/>
    <mergeCell ref="K7:L7"/>
    <mergeCell ref="K8:L8"/>
    <mergeCell ref="J8:J10"/>
    <mergeCell ref="K9:L9"/>
    <mergeCell ref="K10:L10"/>
    <mergeCell ref="K11:L11"/>
    <mergeCell ref="K12:L12"/>
    <mergeCell ref="K13:L13"/>
    <mergeCell ref="K6:L6"/>
  </mergeCells>
  <phoneticPr fontId="32"/>
  <conditionalFormatting sqref="J5:J8 E5:I10 E11:J13">
    <cfRule type="containsErrors" dxfId="6" priority="10">
      <formula>ISERROR(E5)</formula>
    </cfRule>
  </conditionalFormatting>
  <printOptions gridLinesSet="0"/>
  <pageMargins left="0.70866141732283472" right="0.70866141732283472" top="0.98425196850393704" bottom="0.74803149606299213" header="0.5" footer="0.5"/>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86F8-FF7E-4341-9C5A-5BA11C37A7B9}">
  <sheetPr>
    <tabColor theme="9"/>
  </sheetPr>
  <dimension ref="A1:XFA47"/>
  <sheetViews>
    <sheetView zoomScaleNormal="100" zoomScaleSheetLayoutView="96" workbookViewId="0">
      <selection activeCell="H42" sqref="H42"/>
    </sheetView>
  </sheetViews>
  <sheetFormatPr defaultColWidth="8.83203125" defaultRowHeight="15" customHeight="1" x14ac:dyDescent="0.3"/>
  <cols>
    <col min="1" max="1" width="4" style="87" customWidth="1"/>
    <col min="2" max="3" width="12.1640625" style="33" customWidth="1"/>
    <col min="4" max="4" width="5.5" style="33" customWidth="1"/>
    <col min="5" max="5" width="29.1640625" style="33" bestFit="1" customWidth="1"/>
    <col min="6" max="8" width="15.1640625" style="33" customWidth="1"/>
    <col min="9" max="9" width="26.5" style="33" customWidth="1"/>
    <col min="10" max="245" width="8.83203125" style="33"/>
    <col min="246" max="247" width="2.5" style="33" customWidth="1"/>
    <col min="248" max="248" width="15.83203125" style="33" customWidth="1"/>
    <col min="249" max="249" width="14.33203125" style="33" customWidth="1"/>
    <col min="250" max="264" width="5.6640625" style="33" customWidth="1"/>
    <col min="265" max="265" width="1.83203125" style="33" customWidth="1"/>
    <col min="266" max="501" width="8.83203125" style="33"/>
    <col min="502" max="503" width="2.5" style="33" customWidth="1"/>
    <col min="504" max="504" width="15.83203125" style="33" customWidth="1"/>
    <col min="505" max="505" width="14.33203125" style="33" customWidth="1"/>
    <col min="506" max="520" width="5.6640625" style="33" customWidth="1"/>
    <col min="521" max="521" width="1.83203125" style="33" customWidth="1"/>
    <col min="522" max="757" width="8.83203125" style="33"/>
    <col min="758" max="759" width="2.5" style="33" customWidth="1"/>
    <col min="760" max="760" width="15.83203125" style="33" customWidth="1"/>
    <col min="761" max="761" width="14.33203125" style="33" customWidth="1"/>
    <col min="762" max="776" width="5.6640625" style="33" customWidth="1"/>
    <col min="777" max="777" width="1.83203125" style="33" customWidth="1"/>
    <col min="778" max="1013" width="8.83203125" style="33"/>
    <col min="1014" max="1015" width="2.5" style="33" customWidth="1"/>
    <col min="1016" max="1016" width="15.83203125" style="33" customWidth="1"/>
    <col min="1017" max="1017" width="14.33203125" style="33" customWidth="1"/>
    <col min="1018" max="1032" width="5.6640625" style="33" customWidth="1"/>
    <col min="1033" max="1033" width="1.83203125" style="33" customWidth="1"/>
    <col min="1034" max="1269" width="8.83203125" style="33"/>
    <col min="1270" max="1271" width="2.5" style="33" customWidth="1"/>
    <col min="1272" max="1272" width="15.83203125" style="33" customWidth="1"/>
    <col min="1273" max="1273" width="14.33203125" style="33" customWidth="1"/>
    <col min="1274" max="1288" width="5.6640625" style="33" customWidth="1"/>
    <col min="1289" max="1289" width="1.83203125" style="33" customWidth="1"/>
    <col min="1290" max="1525" width="8.83203125" style="33"/>
    <col min="1526" max="1527" width="2.5" style="33" customWidth="1"/>
    <col min="1528" max="1528" width="15.83203125" style="33" customWidth="1"/>
    <col min="1529" max="1529" width="14.33203125" style="33" customWidth="1"/>
    <col min="1530" max="1544" width="5.6640625" style="33" customWidth="1"/>
    <col min="1545" max="1545" width="1.83203125" style="33" customWidth="1"/>
    <col min="1546" max="1781" width="8.83203125" style="33"/>
    <col min="1782" max="1783" width="2.5" style="33" customWidth="1"/>
    <col min="1784" max="1784" width="15.83203125" style="33" customWidth="1"/>
    <col min="1785" max="1785" width="14.33203125" style="33" customWidth="1"/>
    <col min="1786" max="1800" width="5.6640625" style="33" customWidth="1"/>
    <col min="1801" max="1801" width="1.83203125" style="33" customWidth="1"/>
    <col min="1802" max="2037" width="8.83203125" style="33"/>
    <col min="2038" max="2039" width="2.5" style="33" customWidth="1"/>
    <col min="2040" max="2040" width="15.83203125" style="33" customWidth="1"/>
    <col min="2041" max="2041" width="14.33203125" style="33" customWidth="1"/>
    <col min="2042" max="2056" width="5.6640625" style="33" customWidth="1"/>
    <col min="2057" max="2057" width="1.83203125" style="33" customWidth="1"/>
    <col min="2058" max="2293" width="8.83203125" style="33"/>
    <col min="2294" max="2295" width="2.5" style="33" customWidth="1"/>
    <col min="2296" max="2296" width="15.83203125" style="33" customWidth="1"/>
    <col min="2297" max="2297" width="14.33203125" style="33" customWidth="1"/>
    <col min="2298" max="2312" width="5.6640625" style="33" customWidth="1"/>
    <col min="2313" max="2313" width="1.83203125" style="33" customWidth="1"/>
    <col min="2314" max="2549" width="8.83203125" style="33"/>
    <col min="2550" max="2551" width="2.5" style="33" customWidth="1"/>
    <col min="2552" max="2552" width="15.83203125" style="33" customWidth="1"/>
    <col min="2553" max="2553" width="14.33203125" style="33" customWidth="1"/>
    <col min="2554" max="2568" width="5.6640625" style="33" customWidth="1"/>
    <col min="2569" max="2569" width="1.83203125" style="33" customWidth="1"/>
    <col min="2570" max="2805" width="8.83203125" style="33"/>
    <col min="2806" max="2807" width="2.5" style="33" customWidth="1"/>
    <col min="2808" max="2808" width="15.83203125" style="33" customWidth="1"/>
    <col min="2809" max="2809" width="14.33203125" style="33" customWidth="1"/>
    <col min="2810" max="2824" width="5.6640625" style="33" customWidth="1"/>
    <col min="2825" max="2825" width="1.83203125" style="33" customWidth="1"/>
    <col min="2826" max="3061" width="8.83203125" style="33"/>
    <col min="3062" max="3063" width="2.5" style="33" customWidth="1"/>
    <col min="3064" max="3064" width="15.83203125" style="33" customWidth="1"/>
    <col min="3065" max="3065" width="14.33203125" style="33" customWidth="1"/>
    <col min="3066" max="3080" width="5.6640625" style="33" customWidth="1"/>
    <col min="3081" max="3081" width="1.83203125" style="33" customWidth="1"/>
    <col min="3082" max="3317" width="8.83203125" style="33"/>
    <col min="3318" max="3319" width="2.5" style="33" customWidth="1"/>
    <col min="3320" max="3320" width="15.83203125" style="33" customWidth="1"/>
    <col min="3321" max="3321" width="14.33203125" style="33" customWidth="1"/>
    <col min="3322" max="3336" width="5.6640625" style="33" customWidth="1"/>
    <col min="3337" max="3337" width="1.83203125" style="33" customWidth="1"/>
    <col min="3338" max="3573" width="8.83203125" style="33"/>
    <col min="3574" max="3575" width="2.5" style="33" customWidth="1"/>
    <col min="3576" max="3576" width="15.83203125" style="33" customWidth="1"/>
    <col min="3577" max="3577" width="14.33203125" style="33" customWidth="1"/>
    <col min="3578" max="3592" width="5.6640625" style="33" customWidth="1"/>
    <col min="3593" max="3593" width="1.83203125" style="33" customWidth="1"/>
    <col min="3594" max="3829" width="8.83203125" style="33"/>
    <col min="3830" max="3831" width="2.5" style="33" customWidth="1"/>
    <col min="3832" max="3832" width="15.83203125" style="33" customWidth="1"/>
    <col min="3833" max="3833" width="14.33203125" style="33" customWidth="1"/>
    <col min="3834" max="3848" width="5.6640625" style="33" customWidth="1"/>
    <col min="3849" max="3849" width="1.83203125" style="33" customWidth="1"/>
    <col min="3850" max="4085" width="8.83203125" style="33"/>
    <col min="4086" max="4087" width="2.5" style="33" customWidth="1"/>
    <col min="4088" max="4088" width="15.83203125" style="33" customWidth="1"/>
    <col min="4089" max="4089" width="14.33203125" style="33" customWidth="1"/>
    <col min="4090" max="4104" width="5.6640625" style="33" customWidth="1"/>
    <col min="4105" max="4105" width="1.83203125" style="33" customWidth="1"/>
    <col min="4106" max="4341" width="8.83203125" style="33"/>
    <col min="4342" max="4343" width="2.5" style="33" customWidth="1"/>
    <col min="4344" max="4344" width="15.83203125" style="33" customWidth="1"/>
    <col min="4345" max="4345" width="14.33203125" style="33" customWidth="1"/>
    <col min="4346" max="4360" width="5.6640625" style="33" customWidth="1"/>
    <col min="4361" max="4361" width="1.83203125" style="33" customWidth="1"/>
    <col min="4362" max="4597" width="8.83203125" style="33"/>
    <col min="4598" max="4599" width="2.5" style="33" customWidth="1"/>
    <col min="4600" max="4600" width="15.83203125" style="33" customWidth="1"/>
    <col min="4601" max="4601" width="14.33203125" style="33" customWidth="1"/>
    <col min="4602" max="4616" width="5.6640625" style="33" customWidth="1"/>
    <col min="4617" max="4617" width="1.83203125" style="33" customWidth="1"/>
    <col min="4618" max="4853" width="8.83203125" style="33"/>
    <col min="4854" max="4855" width="2.5" style="33" customWidth="1"/>
    <col min="4856" max="4856" width="15.83203125" style="33" customWidth="1"/>
    <col min="4857" max="4857" width="14.33203125" style="33" customWidth="1"/>
    <col min="4858" max="4872" width="5.6640625" style="33" customWidth="1"/>
    <col min="4873" max="4873" width="1.83203125" style="33" customWidth="1"/>
    <col min="4874" max="5109" width="8.83203125" style="33"/>
    <col min="5110" max="5111" width="2.5" style="33" customWidth="1"/>
    <col min="5112" max="5112" width="15.83203125" style="33" customWidth="1"/>
    <col min="5113" max="5113" width="14.33203125" style="33" customWidth="1"/>
    <col min="5114" max="5128" width="5.6640625" style="33" customWidth="1"/>
    <col min="5129" max="5129" width="1.83203125" style="33" customWidth="1"/>
    <col min="5130" max="5365" width="8.83203125" style="33"/>
    <col min="5366" max="5367" width="2.5" style="33" customWidth="1"/>
    <col min="5368" max="5368" width="15.83203125" style="33" customWidth="1"/>
    <col min="5369" max="5369" width="14.33203125" style="33" customWidth="1"/>
    <col min="5370" max="5384" width="5.6640625" style="33" customWidth="1"/>
    <col min="5385" max="5385" width="1.83203125" style="33" customWidth="1"/>
    <col min="5386" max="5621" width="8.83203125" style="33"/>
    <col min="5622" max="5623" width="2.5" style="33" customWidth="1"/>
    <col min="5624" max="5624" width="15.83203125" style="33" customWidth="1"/>
    <col min="5625" max="5625" width="14.33203125" style="33" customWidth="1"/>
    <col min="5626" max="5640" width="5.6640625" style="33" customWidth="1"/>
    <col min="5641" max="5641" width="1.83203125" style="33" customWidth="1"/>
    <col min="5642" max="5877" width="8.83203125" style="33"/>
    <col min="5878" max="5879" width="2.5" style="33" customWidth="1"/>
    <col min="5880" max="5880" width="15.83203125" style="33" customWidth="1"/>
    <col min="5881" max="5881" width="14.33203125" style="33" customWidth="1"/>
    <col min="5882" max="5896" width="5.6640625" style="33" customWidth="1"/>
    <col min="5897" max="5897" width="1.83203125" style="33" customWidth="1"/>
    <col min="5898" max="6133" width="8.83203125" style="33"/>
    <col min="6134" max="6135" width="2.5" style="33" customWidth="1"/>
    <col min="6136" max="6136" width="15.83203125" style="33" customWidth="1"/>
    <col min="6137" max="6137" width="14.33203125" style="33" customWidth="1"/>
    <col min="6138" max="6152" width="5.6640625" style="33" customWidth="1"/>
    <col min="6153" max="6153" width="1.83203125" style="33" customWidth="1"/>
    <col min="6154" max="6389" width="8.83203125" style="33"/>
    <col min="6390" max="6391" width="2.5" style="33" customWidth="1"/>
    <col min="6392" max="6392" width="15.83203125" style="33" customWidth="1"/>
    <col min="6393" max="6393" width="14.33203125" style="33" customWidth="1"/>
    <col min="6394" max="6408" width="5.6640625" style="33" customWidth="1"/>
    <col min="6409" max="6409" width="1.83203125" style="33" customWidth="1"/>
    <col min="6410" max="6645" width="8.83203125" style="33"/>
    <col min="6646" max="6647" width="2.5" style="33" customWidth="1"/>
    <col min="6648" max="6648" width="15.83203125" style="33" customWidth="1"/>
    <col min="6649" max="6649" width="14.33203125" style="33" customWidth="1"/>
    <col min="6650" max="6664" width="5.6640625" style="33" customWidth="1"/>
    <col min="6665" max="6665" width="1.83203125" style="33" customWidth="1"/>
    <col min="6666" max="6901" width="8.83203125" style="33"/>
    <col min="6902" max="6903" width="2.5" style="33" customWidth="1"/>
    <col min="6904" max="6904" width="15.83203125" style="33" customWidth="1"/>
    <col min="6905" max="6905" width="14.33203125" style="33" customWidth="1"/>
    <col min="6906" max="6920" width="5.6640625" style="33" customWidth="1"/>
    <col min="6921" max="6921" width="1.83203125" style="33" customWidth="1"/>
    <col min="6922" max="7157" width="8.83203125" style="33"/>
    <col min="7158" max="7159" width="2.5" style="33" customWidth="1"/>
    <col min="7160" max="7160" width="15.83203125" style="33" customWidth="1"/>
    <col min="7161" max="7161" width="14.33203125" style="33" customWidth="1"/>
    <col min="7162" max="7176" width="5.6640625" style="33" customWidth="1"/>
    <col min="7177" max="7177" width="1.83203125" style="33" customWidth="1"/>
    <col min="7178" max="7413" width="8.83203125" style="33"/>
    <col min="7414" max="7415" width="2.5" style="33" customWidth="1"/>
    <col min="7416" max="7416" width="15.83203125" style="33" customWidth="1"/>
    <col min="7417" max="7417" width="14.33203125" style="33" customWidth="1"/>
    <col min="7418" max="7432" width="5.6640625" style="33" customWidth="1"/>
    <col min="7433" max="7433" width="1.83203125" style="33" customWidth="1"/>
    <col min="7434" max="7669" width="8.83203125" style="33"/>
    <col min="7670" max="7671" width="2.5" style="33" customWidth="1"/>
    <col min="7672" max="7672" width="15.83203125" style="33" customWidth="1"/>
    <col min="7673" max="7673" width="14.33203125" style="33" customWidth="1"/>
    <col min="7674" max="7688" width="5.6640625" style="33" customWidth="1"/>
    <col min="7689" max="7689" width="1.83203125" style="33" customWidth="1"/>
    <col min="7690" max="7925" width="8.83203125" style="33"/>
    <col min="7926" max="7927" width="2.5" style="33" customWidth="1"/>
    <col min="7928" max="7928" width="15.83203125" style="33" customWidth="1"/>
    <col min="7929" max="7929" width="14.33203125" style="33" customWidth="1"/>
    <col min="7930" max="7944" width="5.6640625" style="33" customWidth="1"/>
    <col min="7945" max="7945" width="1.83203125" style="33" customWidth="1"/>
    <col min="7946" max="8181" width="8.83203125" style="33"/>
    <col min="8182" max="8183" width="2.5" style="33" customWidth="1"/>
    <col min="8184" max="8184" width="15.83203125" style="33" customWidth="1"/>
    <col min="8185" max="8185" width="14.33203125" style="33" customWidth="1"/>
    <col min="8186" max="8200" width="5.6640625" style="33" customWidth="1"/>
    <col min="8201" max="8201" width="1.83203125" style="33" customWidth="1"/>
    <col min="8202" max="8437" width="8.83203125" style="33"/>
    <col min="8438" max="8439" width="2.5" style="33" customWidth="1"/>
    <col min="8440" max="8440" width="15.83203125" style="33" customWidth="1"/>
    <col min="8441" max="8441" width="14.33203125" style="33" customWidth="1"/>
    <col min="8442" max="8456" width="5.6640625" style="33" customWidth="1"/>
    <col min="8457" max="8457" width="1.83203125" style="33" customWidth="1"/>
    <col min="8458" max="8693" width="8.83203125" style="33"/>
    <col min="8694" max="8695" width="2.5" style="33" customWidth="1"/>
    <col min="8696" max="8696" width="15.83203125" style="33" customWidth="1"/>
    <col min="8697" max="8697" width="14.33203125" style="33" customWidth="1"/>
    <col min="8698" max="8712" width="5.6640625" style="33" customWidth="1"/>
    <col min="8713" max="8713" width="1.83203125" style="33" customWidth="1"/>
    <col min="8714" max="8949" width="8.83203125" style="33"/>
    <col min="8950" max="8951" width="2.5" style="33" customWidth="1"/>
    <col min="8952" max="8952" width="15.83203125" style="33" customWidth="1"/>
    <col min="8953" max="8953" width="14.33203125" style="33" customWidth="1"/>
    <col min="8954" max="8968" width="5.6640625" style="33" customWidth="1"/>
    <col min="8969" max="8969" width="1.83203125" style="33" customWidth="1"/>
    <col min="8970" max="9205" width="8.83203125" style="33"/>
    <col min="9206" max="9207" width="2.5" style="33" customWidth="1"/>
    <col min="9208" max="9208" width="15.83203125" style="33" customWidth="1"/>
    <col min="9209" max="9209" width="14.33203125" style="33" customWidth="1"/>
    <col min="9210" max="9224" width="5.6640625" style="33" customWidth="1"/>
    <col min="9225" max="9225" width="1.83203125" style="33" customWidth="1"/>
    <col min="9226" max="9461" width="8.83203125" style="33"/>
    <col min="9462" max="9463" width="2.5" style="33" customWidth="1"/>
    <col min="9464" max="9464" width="15.83203125" style="33" customWidth="1"/>
    <col min="9465" max="9465" width="14.33203125" style="33" customWidth="1"/>
    <col min="9466" max="9480" width="5.6640625" style="33" customWidth="1"/>
    <col min="9481" max="9481" width="1.83203125" style="33" customWidth="1"/>
    <col min="9482" max="9717" width="8.83203125" style="33"/>
    <col min="9718" max="9719" width="2.5" style="33" customWidth="1"/>
    <col min="9720" max="9720" width="15.83203125" style="33" customWidth="1"/>
    <col min="9721" max="9721" width="14.33203125" style="33" customWidth="1"/>
    <col min="9722" max="9736" width="5.6640625" style="33" customWidth="1"/>
    <col min="9737" max="9737" width="1.83203125" style="33" customWidth="1"/>
    <col min="9738" max="9973" width="8.83203125" style="33"/>
    <col min="9974" max="9975" width="2.5" style="33" customWidth="1"/>
    <col min="9976" max="9976" width="15.83203125" style="33" customWidth="1"/>
    <col min="9977" max="9977" width="14.33203125" style="33" customWidth="1"/>
    <col min="9978" max="9992" width="5.6640625" style="33" customWidth="1"/>
    <col min="9993" max="9993" width="1.83203125" style="33" customWidth="1"/>
    <col min="9994" max="10229" width="8.83203125" style="33"/>
    <col min="10230" max="10231" width="2.5" style="33" customWidth="1"/>
    <col min="10232" max="10232" width="15.83203125" style="33" customWidth="1"/>
    <col min="10233" max="10233" width="14.33203125" style="33" customWidth="1"/>
    <col min="10234" max="10248" width="5.6640625" style="33" customWidth="1"/>
    <col min="10249" max="10249" width="1.83203125" style="33" customWidth="1"/>
    <col min="10250" max="10485" width="8.83203125" style="33"/>
    <col min="10486" max="10487" width="2.5" style="33" customWidth="1"/>
    <col min="10488" max="10488" width="15.83203125" style="33" customWidth="1"/>
    <col min="10489" max="10489" width="14.33203125" style="33" customWidth="1"/>
    <col min="10490" max="10504" width="5.6640625" style="33" customWidth="1"/>
    <col min="10505" max="10505" width="1.83203125" style="33" customWidth="1"/>
    <col min="10506" max="10741" width="8.83203125" style="33"/>
    <col min="10742" max="10743" width="2.5" style="33" customWidth="1"/>
    <col min="10744" max="10744" width="15.83203125" style="33" customWidth="1"/>
    <col min="10745" max="10745" width="14.33203125" style="33" customWidth="1"/>
    <col min="10746" max="10760" width="5.6640625" style="33" customWidth="1"/>
    <col min="10761" max="10761" width="1.83203125" style="33" customWidth="1"/>
    <col min="10762" max="10997" width="8.83203125" style="33"/>
    <col min="10998" max="10999" width="2.5" style="33" customWidth="1"/>
    <col min="11000" max="11000" width="15.83203125" style="33" customWidth="1"/>
    <col min="11001" max="11001" width="14.33203125" style="33" customWidth="1"/>
    <col min="11002" max="11016" width="5.6640625" style="33" customWidth="1"/>
    <col min="11017" max="11017" width="1.83203125" style="33" customWidth="1"/>
    <col min="11018" max="11253" width="8.83203125" style="33"/>
    <col min="11254" max="11255" width="2.5" style="33" customWidth="1"/>
    <col min="11256" max="11256" width="15.83203125" style="33" customWidth="1"/>
    <col min="11257" max="11257" width="14.33203125" style="33" customWidth="1"/>
    <col min="11258" max="11272" width="5.6640625" style="33" customWidth="1"/>
    <col min="11273" max="11273" width="1.83203125" style="33" customWidth="1"/>
    <col min="11274" max="11509" width="8.83203125" style="33"/>
    <col min="11510" max="11511" width="2.5" style="33" customWidth="1"/>
    <col min="11512" max="11512" width="15.83203125" style="33" customWidth="1"/>
    <col min="11513" max="11513" width="14.33203125" style="33" customWidth="1"/>
    <col min="11514" max="11528" width="5.6640625" style="33" customWidth="1"/>
    <col min="11529" max="11529" width="1.83203125" style="33" customWidth="1"/>
    <col min="11530" max="11765" width="8.83203125" style="33"/>
    <col min="11766" max="11767" width="2.5" style="33" customWidth="1"/>
    <col min="11768" max="11768" width="15.83203125" style="33" customWidth="1"/>
    <col min="11769" max="11769" width="14.33203125" style="33" customWidth="1"/>
    <col min="11770" max="11784" width="5.6640625" style="33" customWidth="1"/>
    <col min="11785" max="11785" width="1.83203125" style="33" customWidth="1"/>
    <col min="11786" max="12021" width="8.83203125" style="33"/>
    <col min="12022" max="12023" width="2.5" style="33" customWidth="1"/>
    <col min="12024" max="12024" width="15.83203125" style="33" customWidth="1"/>
    <col min="12025" max="12025" width="14.33203125" style="33" customWidth="1"/>
    <col min="12026" max="12040" width="5.6640625" style="33" customWidth="1"/>
    <col min="12041" max="12041" width="1.83203125" style="33" customWidth="1"/>
    <col min="12042" max="12277" width="8.83203125" style="33"/>
    <col min="12278" max="12279" width="2.5" style="33" customWidth="1"/>
    <col min="12280" max="12280" width="15.83203125" style="33" customWidth="1"/>
    <col min="12281" max="12281" width="14.33203125" style="33" customWidth="1"/>
    <col min="12282" max="12296" width="5.6640625" style="33" customWidth="1"/>
    <col min="12297" max="12297" width="1.83203125" style="33" customWidth="1"/>
    <col min="12298" max="12533" width="8.83203125" style="33"/>
    <col min="12534" max="12535" width="2.5" style="33" customWidth="1"/>
    <col min="12536" max="12536" width="15.83203125" style="33" customWidth="1"/>
    <col min="12537" max="12537" width="14.33203125" style="33" customWidth="1"/>
    <col min="12538" max="12552" width="5.6640625" style="33" customWidth="1"/>
    <col min="12553" max="12553" width="1.83203125" style="33" customWidth="1"/>
    <col min="12554" max="12789" width="8.83203125" style="33"/>
    <col min="12790" max="12791" width="2.5" style="33" customWidth="1"/>
    <col min="12792" max="12792" width="15.83203125" style="33" customWidth="1"/>
    <col min="12793" max="12793" width="14.33203125" style="33" customWidth="1"/>
    <col min="12794" max="12808" width="5.6640625" style="33" customWidth="1"/>
    <col min="12809" max="12809" width="1.83203125" style="33" customWidth="1"/>
    <col min="12810" max="13045" width="8.83203125" style="33"/>
    <col min="13046" max="13047" width="2.5" style="33" customWidth="1"/>
    <col min="13048" max="13048" width="15.83203125" style="33" customWidth="1"/>
    <col min="13049" max="13049" width="14.33203125" style="33" customWidth="1"/>
    <col min="13050" max="13064" width="5.6640625" style="33" customWidth="1"/>
    <col min="13065" max="13065" width="1.83203125" style="33" customWidth="1"/>
    <col min="13066" max="13301" width="8.83203125" style="33"/>
    <col min="13302" max="13303" width="2.5" style="33" customWidth="1"/>
    <col min="13304" max="13304" width="15.83203125" style="33" customWidth="1"/>
    <col min="13305" max="13305" width="14.33203125" style="33" customWidth="1"/>
    <col min="13306" max="13320" width="5.6640625" style="33" customWidth="1"/>
    <col min="13321" max="13321" width="1.83203125" style="33" customWidth="1"/>
    <col min="13322" max="13557" width="8.83203125" style="33"/>
    <col min="13558" max="13559" width="2.5" style="33" customWidth="1"/>
    <col min="13560" max="13560" width="15.83203125" style="33" customWidth="1"/>
    <col min="13561" max="13561" width="14.33203125" style="33" customWidth="1"/>
    <col min="13562" max="13576" width="5.6640625" style="33" customWidth="1"/>
    <col min="13577" max="13577" width="1.83203125" style="33" customWidth="1"/>
    <col min="13578" max="13813" width="8.83203125" style="33"/>
    <col min="13814" max="13815" width="2.5" style="33" customWidth="1"/>
    <col min="13816" max="13816" width="15.83203125" style="33" customWidth="1"/>
    <col min="13817" max="13817" width="14.33203125" style="33" customWidth="1"/>
    <col min="13818" max="13832" width="5.6640625" style="33" customWidth="1"/>
    <col min="13833" max="13833" width="1.83203125" style="33" customWidth="1"/>
    <col min="13834" max="14069" width="8.83203125" style="33"/>
    <col min="14070" max="14071" width="2.5" style="33" customWidth="1"/>
    <col min="14072" max="14072" width="15.83203125" style="33" customWidth="1"/>
    <col min="14073" max="14073" width="14.33203125" style="33" customWidth="1"/>
    <col min="14074" max="14088" width="5.6640625" style="33" customWidth="1"/>
    <col min="14089" max="14089" width="1.83203125" style="33" customWidth="1"/>
    <col min="14090" max="14325" width="8.83203125" style="33"/>
    <col min="14326" max="14327" width="2.5" style="33" customWidth="1"/>
    <col min="14328" max="14328" width="15.83203125" style="33" customWidth="1"/>
    <col min="14329" max="14329" width="14.33203125" style="33" customWidth="1"/>
    <col min="14330" max="14344" width="5.6640625" style="33" customWidth="1"/>
    <col min="14345" max="14345" width="1.83203125" style="33" customWidth="1"/>
    <col min="14346" max="14581" width="8.83203125" style="33"/>
    <col min="14582" max="14583" width="2.5" style="33" customWidth="1"/>
    <col min="14584" max="14584" width="15.83203125" style="33" customWidth="1"/>
    <col min="14585" max="14585" width="14.33203125" style="33" customWidth="1"/>
    <col min="14586" max="14600" width="5.6640625" style="33" customWidth="1"/>
    <col min="14601" max="14601" width="1.83203125" style="33" customWidth="1"/>
    <col min="14602" max="14837" width="8.83203125" style="33"/>
    <col min="14838" max="14839" width="2.5" style="33" customWidth="1"/>
    <col min="14840" max="14840" width="15.83203125" style="33" customWidth="1"/>
    <col min="14841" max="14841" width="14.33203125" style="33" customWidth="1"/>
    <col min="14842" max="14856" width="5.6640625" style="33" customWidth="1"/>
    <col min="14857" max="14857" width="1.83203125" style="33" customWidth="1"/>
    <col min="14858" max="15093" width="8.83203125" style="33"/>
    <col min="15094" max="15095" width="2.5" style="33" customWidth="1"/>
    <col min="15096" max="15096" width="15.83203125" style="33" customWidth="1"/>
    <col min="15097" max="15097" width="14.33203125" style="33" customWidth="1"/>
    <col min="15098" max="15112" width="5.6640625" style="33" customWidth="1"/>
    <col min="15113" max="15113" width="1.83203125" style="33" customWidth="1"/>
    <col min="15114" max="15349" width="8.83203125" style="33"/>
    <col min="15350" max="15351" width="2.5" style="33" customWidth="1"/>
    <col min="15352" max="15352" width="15.83203125" style="33" customWidth="1"/>
    <col min="15353" max="15353" width="14.33203125" style="33" customWidth="1"/>
    <col min="15354" max="15368" width="5.6640625" style="33" customWidth="1"/>
    <col min="15369" max="15369" width="1.83203125" style="33" customWidth="1"/>
    <col min="15370" max="15605" width="8.83203125" style="33"/>
    <col min="15606" max="15607" width="2.5" style="33" customWidth="1"/>
    <col min="15608" max="15608" width="15.83203125" style="33" customWidth="1"/>
    <col min="15609" max="15609" width="14.33203125" style="33" customWidth="1"/>
    <col min="15610" max="15624" width="5.6640625" style="33" customWidth="1"/>
    <col min="15625" max="15625" width="1.83203125" style="33" customWidth="1"/>
    <col min="15626" max="15861" width="8.83203125" style="33"/>
    <col min="15862" max="15863" width="2.5" style="33" customWidth="1"/>
    <col min="15864" max="15864" width="15.83203125" style="33" customWidth="1"/>
    <col min="15865" max="15865" width="14.33203125" style="33" customWidth="1"/>
    <col min="15866" max="15880" width="5.6640625" style="33" customWidth="1"/>
    <col min="15881" max="15881" width="1.83203125" style="33" customWidth="1"/>
    <col min="15882" max="16117" width="8.83203125" style="33"/>
    <col min="16118" max="16119" width="2.5" style="33" customWidth="1"/>
    <col min="16120" max="16120" width="15.83203125" style="33" customWidth="1"/>
    <col min="16121" max="16121" width="14.33203125" style="33" customWidth="1"/>
    <col min="16122" max="16136" width="5.6640625" style="33" customWidth="1"/>
    <col min="16137" max="16137" width="1.83203125" style="33" customWidth="1"/>
    <col min="16138" max="16384" width="8.83203125" style="33"/>
  </cols>
  <sheetData>
    <row r="1" spans="1:16381" s="34" customFormat="1" ht="26" customHeight="1" x14ac:dyDescent="0.3">
      <c r="A1" s="219" t="s">
        <v>388</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ht="13" x14ac:dyDescent="0.3">
      <c r="A2" s="31"/>
    </row>
    <row r="3" spans="1:16381" ht="15" customHeight="1" thickBot="1" x14ac:dyDescent="0.35">
      <c r="A3" s="88"/>
      <c r="B3" s="88" t="s">
        <v>486</v>
      </c>
    </row>
    <row r="4" spans="1:16381" ht="15" customHeight="1" x14ac:dyDescent="0.3">
      <c r="B4" s="89" t="s">
        <v>46</v>
      </c>
      <c r="C4" s="90" t="s">
        <v>47</v>
      </c>
      <c r="D4" s="90" t="s">
        <v>48</v>
      </c>
      <c r="E4" s="90"/>
      <c r="F4" s="91" t="s">
        <v>24</v>
      </c>
      <c r="G4" s="91" t="s">
        <v>18</v>
      </c>
      <c r="H4" s="91" t="s">
        <v>19</v>
      </c>
      <c r="I4" s="92" t="s">
        <v>49</v>
      </c>
    </row>
    <row r="5" spans="1:16381" ht="15" customHeight="1" x14ac:dyDescent="0.3">
      <c r="B5" s="586" t="s">
        <v>108</v>
      </c>
      <c r="C5" s="589" t="s">
        <v>109</v>
      </c>
      <c r="D5" s="592" t="s">
        <v>50</v>
      </c>
      <c r="E5" s="96" t="s">
        <v>51</v>
      </c>
      <c r="F5" s="97"/>
      <c r="G5" s="97"/>
      <c r="H5" s="97"/>
      <c r="I5" s="98"/>
    </row>
    <row r="6" spans="1:16381" ht="15" customHeight="1" x14ac:dyDescent="0.3">
      <c r="B6" s="587"/>
      <c r="C6" s="590"/>
      <c r="D6" s="593"/>
      <c r="E6" s="96" t="s">
        <v>52</v>
      </c>
      <c r="F6" s="97"/>
      <c r="G6" s="97"/>
      <c r="H6" s="97"/>
      <c r="I6" s="98"/>
    </row>
    <row r="7" spans="1:16381" ht="15" customHeight="1" x14ac:dyDescent="0.3">
      <c r="B7" s="587"/>
      <c r="C7" s="590"/>
      <c r="D7" s="593"/>
      <c r="E7" s="96" t="s">
        <v>53</v>
      </c>
      <c r="F7" s="351" t="str">
        <f>IFERROR(100*F6/F5,"")</f>
        <v/>
      </c>
      <c r="G7" s="351" t="str">
        <f t="shared" ref="G7:H7" si="0">IFERROR(100*G6/G5,"")</f>
        <v/>
      </c>
      <c r="H7" s="351" t="str">
        <f t="shared" si="0"/>
        <v/>
      </c>
      <c r="I7" s="98"/>
    </row>
    <row r="8" spans="1:16381" ht="15" customHeight="1" x14ac:dyDescent="0.3">
      <c r="B8" s="587"/>
      <c r="C8" s="590"/>
      <c r="D8" s="593"/>
      <c r="E8" s="96" t="s">
        <v>54</v>
      </c>
      <c r="F8" s="97"/>
      <c r="G8" s="97"/>
      <c r="H8" s="97"/>
      <c r="I8" s="98"/>
    </row>
    <row r="9" spans="1:16381" ht="15" customHeight="1" thickBot="1" x14ac:dyDescent="0.35">
      <c r="B9" s="587"/>
      <c r="C9" s="590"/>
      <c r="D9" s="593"/>
      <c r="E9" s="99" t="s">
        <v>55</v>
      </c>
      <c r="F9" s="352" t="str">
        <f>IFERROR(100*F8/F5,"")</f>
        <v/>
      </c>
      <c r="G9" s="352" t="str">
        <f t="shared" ref="G9:H9" si="1">IFERROR(100*G8/G5,"")</f>
        <v/>
      </c>
      <c r="H9" s="352" t="str">
        <f t="shared" si="1"/>
        <v/>
      </c>
      <c r="I9" s="100"/>
    </row>
    <row r="10" spans="1:16381" ht="15" customHeight="1" thickTop="1" x14ac:dyDescent="0.3">
      <c r="B10" s="587"/>
      <c r="C10" s="590"/>
      <c r="D10" s="594" t="s">
        <v>56</v>
      </c>
      <c r="E10" s="101" t="s">
        <v>51</v>
      </c>
      <c r="F10" s="102"/>
      <c r="G10" s="102"/>
      <c r="H10" s="102"/>
      <c r="I10" s="103"/>
    </row>
    <row r="11" spans="1:16381" ht="15" customHeight="1" x14ac:dyDescent="0.3">
      <c r="B11" s="587"/>
      <c r="C11" s="590"/>
      <c r="D11" s="590"/>
      <c r="E11" s="104" t="s">
        <v>52</v>
      </c>
      <c r="F11" s="97"/>
      <c r="G11" s="97"/>
      <c r="H11" s="97"/>
      <c r="I11" s="98"/>
    </row>
    <row r="12" spans="1:16381" ht="15" customHeight="1" x14ac:dyDescent="0.3">
      <c r="B12" s="587"/>
      <c r="C12" s="590"/>
      <c r="D12" s="590"/>
      <c r="E12" s="104" t="s">
        <v>53</v>
      </c>
      <c r="F12" s="351" t="str">
        <f>IFERROR(100*F11/F10,"")</f>
        <v/>
      </c>
      <c r="G12" s="351" t="str">
        <f t="shared" ref="G12:H12" si="2">IFERROR(100*G11/G10,"")</f>
        <v/>
      </c>
      <c r="H12" s="351" t="str">
        <f t="shared" si="2"/>
        <v/>
      </c>
      <c r="I12" s="98"/>
    </row>
    <row r="13" spans="1:16381" ht="15" customHeight="1" x14ac:dyDescent="0.3">
      <c r="B13" s="587"/>
      <c r="C13" s="590"/>
      <c r="D13" s="590"/>
      <c r="E13" s="104" t="s">
        <v>54</v>
      </c>
      <c r="F13" s="97"/>
      <c r="G13" s="97"/>
      <c r="H13" s="97"/>
      <c r="I13" s="98"/>
    </row>
    <row r="14" spans="1:16381" ht="15" customHeight="1" thickBot="1" x14ac:dyDescent="0.35">
      <c r="B14" s="587"/>
      <c r="C14" s="590"/>
      <c r="D14" s="591"/>
      <c r="E14" s="105" t="s">
        <v>55</v>
      </c>
      <c r="F14" s="353" t="str">
        <f>IFERROR(100*F13/F10,"")</f>
        <v/>
      </c>
      <c r="G14" s="353" t="str">
        <f t="shared" ref="G14:H14" si="3">IFERROR(100*G13/G10,"")</f>
        <v/>
      </c>
      <c r="H14" s="353" t="str">
        <f t="shared" si="3"/>
        <v/>
      </c>
      <c r="I14" s="106"/>
    </row>
    <row r="15" spans="1:16381" ht="15" customHeight="1" thickTop="1" x14ac:dyDescent="0.3">
      <c r="B15" s="587"/>
      <c r="C15" s="590"/>
      <c r="D15" s="593" t="s">
        <v>57</v>
      </c>
      <c r="E15" s="93" t="s">
        <v>51</v>
      </c>
      <c r="F15" s="94"/>
      <c r="G15" s="94"/>
      <c r="H15" s="94"/>
      <c r="I15" s="95"/>
    </row>
    <row r="16" spans="1:16381" ht="15" customHeight="1" x14ac:dyDescent="0.3">
      <c r="B16" s="587"/>
      <c r="C16" s="590"/>
      <c r="D16" s="593"/>
      <c r="E16" s="96" t="s">
        <v>52</v>
      </c>
      <c r="F16" s="97"/>
      <c r="G16" s="97"/>
      <c r="H16" s="97"/>
      <c r="I16" s="98"/>
    </row>
    <row r="17" spans="2:9" ht="15" customHeight="1" x14ac:dyDescent="0.3">
      <c r="B17" s="587"/>
      <c r="C17" s="590"/>
      <c r="D17" s="593"/>
      <c r="E17" s="96" t="s">
        <v>53</v>
      </c>
      <c r="F17" s="351" t="str">
        <f>IFERROR(100*F16/F15,"")</f>
        <v/>
      </c>
      <c r="G17" s="351" t="str">
        <f t="shared" ref="G17:H17" si="4">IFERROR(100*G16/G15,"")</f>
        <v/>
      </c>
      <c r="H17" s="351" t="str">
        <f t="shared" si="4"/>
        <v/>
      </c>
      <c r="I17" s="98"/>
    </row>
    <row r="18" spans="2:9" ht="15" customHeight="1" x14ac:dyDescent="0.3">
      <c r="B18" s="587"/>
      <c r="C18" s="590"/>
      <c r="D18" s="593"/>
      <c r="E18" s="96" t="s">
        <v>54</v>
      </c>
      <c r="F18" s="97"/>
      <c r="G18" s="97"/>
      <c r="H18" s="97"/>
      <c r="I18" s="98"/>
    </row>
    <row r="19" spans="2:9" ht="15" customHeight="1" thickBot="1" x14ac:dyDescent="0.35">
      <c r="B19" s="587"/>
      <c r="C19" s="590"/>
      <c r="D19" s="593"/>
      <c r="E19" s="99" t="s">
        <v>55</v>
      </c>
      <c r="F19" s="352" t="str">
        <f>IFERROR(100*F18/F15,"")</f>
        <v/>
      </c>
      <c r="G19" s="352" t="str">
        <f t="shared" ref="G19:H19" si="5">IFERROR(100*G18/G15,"")</f>
        <v/>
      </c>
      <c r="H19" s="352" t="str">
        <f t="shared" si="5"/>
        <v/>
      </c>
      <c r="I19" s="100"/>
    </row>
    <row r="20" spans="2:9" ht="15" customHeight="1" thickTop="1" x14ac:dyDescent="0.3">
      <c r="B20" s="587"/>
      <c r="C20" s="590"/>
      <c r="D20" s="594" t="s">
        <v>58</v>
      </c>
      <c r="E20" s="101" t="s">
        <v>51</v>
      </c>
      <c r="F20" s="102"/>
      <c r="G20" s="102"/>
      <c r="H20" s="102"/>
      <c r="I20" s="103"/>
    </row>
    <row r="21" spans="2:9" ht="15" customHeight="1" x14ac:dyDescent="0.3">
      <c r="B21" s="587"/>
      <c r="C21" s="590"/>
      <c r="D21" s="590"/>
      <c r="E21" s="104" t="s">
        <v>52</v>
      </c>
      <c r="F21" s="97"/>
      <c r="G21" s="97"/>
      <c r="H21" s="97"/>
      <c r="I21" s="98"/>
    </row>
    <row r="22" spans="2:9" ht="15" customHeight="1" x14ac:dyDescent="0.3">
      <c r="B22" s="587"/>
      <c r="C22" s="590"/>
      <c r="D22" s="590"/>
      <c r="E22" s="104" t="s">
        <v>53</v>
      </c>
      <c r="F22" s="351" t="str">
        <f>IFERROR(100*F21/F20,"")</f>
        <v/>
      </c>
      <c r="G22" s="351" t="str">
        <f t="shared" ref="G22:H22" si="6">IFERROR(100*G21/G20,"")</f>
        <v/>
      </c>
      <c r="H22" s="351" t="str">
        <f t="shared" si="6"/>
        <v/>
      </c>
      <c r="I22" s="98"/>
    </row>
    <row r="23" spans="2:9" ht="15" customHeight="1" x14ac:dyDescent="0.3">
      <c r="B23" s="587"/>
      <c r="C23" s="590"/>
      <c r="D23" s="590"/>
      <c r="E23" s="104" t="s">
        <v>54</v>
      </c>
      <c r="F23" s="97"/>
      <c r="G23" s="97"/>
      <c r="H23" s="97"/>
      <c r="I23" s="98"/>
    </row>
    <row r="24" spans="2:9" ht="15" customHeight="1" thickBot="1" x14ac:dyDescent="0.35">
      <c r="B24" s="587"/>
      <c r="C24" s="590"/>
      <c r="D24" s="591"/>
      <c r="E24" s="105" t="s">
        <v>55</v>
      </c>
      <c r="F24" s="353" t="str">
        <f>IFERROR(100*F23/F20,"")</f>
        <v/>
      </c>
      <c r="G24" s="353" t="str">
        <f t="shared" ref="G24:H24" si="7">IFERROR(100*G23/G20,"")</f>
        <v/>
      </c>
      <c r="H24" s="353" t="str">
        <f t="shared" si="7"/>
        <v/>
      </c>
      <c r="I24" s="106"/>
    </row>
    <row r="25" spans="2:9" ht="15" customHeight="1" thickTop="1" x14ac:dyDescent="0.3">
      <c r="B25" s="587"/>
      <c r="C25" s="590"/>
      <c r="D25" s="593" t="s">
        <v>59</v>
      </c>
      <c r="E25" s="93" t="s">
        <v>51</v>
      </c>
      <c r="F25" s="94"/>
      <c r="G25" s="94"/>
      <c r="H25" s="94"/>
      <c r="I25" s="95"/>
    </row>
    <row r="26" spans="2:9" ht="15" customHeight="1" x14ac:dyDescent="0.3">
      <c r="B26" s="587"/>
      <c r="C26" s="590"/>
      <c r="D26" s="593"/>
      <c r="E26" s="96" t="s">
        <v>52</v>
      </c>
      <c r="F26" s="97"/>
      <c r="G26" s="97"/>
      <c r="H26" s="97"/>
      <c r="I26" s="98"/>
    </row>
    <row r="27" spans="2:9" ht="15" customHeight="1" x14ac:dyDescent="0.3">
      <c r="B27" s="587"/>
      <c r="C27" s="590"/>
      <c r="D27" s="593"/>
      <c r="E27" s="96" t="s">
        <v>53</v>
      </c>
      <c r="F27" s="351" t="str">
        <f>IFERROR(100*F26/F25,"")</f>
        <v/>
      </c>
      <c r="G27" s="351" t="str">
        <f t="shared" ref="G27:H27" si="8">IFERROR(100*G26/G25,"")</f>
        <v/>
      </c>
      <c r="H27" s="351" t="str">
        <f t="shared" si="8"/>
        <v/>
      </c>
      <c r="I27" s="98"/>
    </row>
    <row r="28" spans="2:9" ht="15" customHeight="1" x14ac:dyDescent="0.3">
      <c r="B28" s="587"/>
      <c r="C28" s="590"/>
      <c r="D28" s="593"/>
      <c r="E28" s="96" t="s">
        <v>54</v>
      </c>
      <c r="F28" s="97"/>
      <c r="G28" s="97"/>
      <c r="H28" s="97"/>
      <c r="I28" s="98"/>
    </row>
    <row r="29" spans="2:9" ht="15" customHeight="1" thickBot="1" x14ac:dyDescent="0.35">
      <c r="B29" s="587"/>
      <c r="C29" s="590"/>
      <c r="D29" s="593"/>
      <c r="E29" s="99" t="s">
        <v>55</v>
      </c>
      <c r="F29" s="352" t="str">
        <f>IFERROR(100*F28/F25,"")</f>
        <v/>
      </c>
      <c r="G29" s="352" t="str">
        <f t="shared" ref="G29:H29" si="9">IFERROR(100*G28/G25,"")</f>
        <v/>
      </c>
      <c r="H29" s="352" t="str">
        <f t="shared" si="9"/>
        <v/>
      </c>
      <c r="I29" s="100"/>
    </row>
    <row r="30" spans="2:9" ht="15" customHeight="1" thickTop="1" x14ac:dyDescent="0.3">
      <c r="B30" s="587"/>
      <c r="C30" s="590"/>
      <c r="D30" s="594" t="s">
        <v>60</v>
      </c>
      <c r="E30" s="101" t="s">
        <v>51</v>
      </c>
      <c r="F30" s="102"/>
      <c r="G30" s="102"/>
      <c r="H30" s="102"/>
      <c r="I30" s="103"/>
    </row>
    <row r="31" spans="2:9" ht="15" customHeight="1" x14ac:dyDescent="0.3">
      <c r="B31" s="587"/>
      <c r="C31" s="590"/>
      <c r="D31" s="590"/>
      <c r="E31" s="104" t="s">
        <v>52</v>
      </c>
      <c r="F31" s="97"/>
      <c r="G31" s="97"/>
      <c r="H31" s="97"/>
      <c r="I31" s="98"/>
    </row>
    <row r="32" spans="2:9" ht="15" customHeight="1" x14ac:dyDescent="0.3">
      <c r="B32" s="587"/>
      <c r="C32" s="590"/>
      <c r="D32" s="590"/>
      <c r="E32" s="104" t="s">
        <v>53</v>
      </c>
      <c r="F32" s="351" t="str">
        <f>IFERROR(100*F31/F30,"")</f>
        <v/>
      </c>
      <c r="G32" s="351" t="str">
        <f t="shared" ref="G32:H32" si="10">IFERROR(100*G31/G30,"")</f>
        <v/>
      </c>
      <c r="H32" s="351" t="str">
        <f t="shared" si="10"/>
        <v/>
      </c>
      <c r="I32" s="98"/>
    </row>
    <row r="33" spans="1:9" ht="15" customHeight="1" x14ac:dyDescent="0.3">
      <c r="B33" s="587"/>
      <c r="C33" s="590"/>
      <c r="D33" s="590"/>
      <c r="E33" s="104" t="s">
        <v>54</v>
      </c>
      <c r="F33" s="97"/>
      <c r="G33" s="97"/>
      <c r="H33" s="97"/>
      <c r="I33" s="98"/>
    </row>
    <row r="34" spans="1:9" ht="15" customHeight="1" thickBot="1" x14ac:dyDescent="0.35">
      <c r="B34" s="588"/>
      <c r="C34" s="591"/>
      <c r="D34" s="591"/>
      <c r="E34" s="105" t="s">
        <v>55</v>
      </c>
      <c r="F34" s="353" t="str">
        <f>IFERROR(100*F33/F30,"")</f>
        <v/>
      </c>
      <c r="G34" s="353" t="str">
        <f t="shared" ref="G34:H34" si="11">IFERROR(100*G33/G30,"")</f>
        <v/>
      </c>
      <c r="H34" s="353" t="str">
        <f t="shared" si="11"/>
        <v/>
      </c>
      <c r="I34" s="106"/>
    </row>
    <row r="35" spans="1:9" ht="15" customHeight="1" thickTop="1" x14ac:dyDescent="0.3">
      <c r="B35" s="595" t="s">
        <v>61</v>
      </c>
      <c r="C35" s="596"/>
      <c r="D35" s="597"/>
      <c r="E35" s="384" t="s">
        <v>51</v>
      </c>
      <c r="F35" s="385">
        <f>SUM(F5,F10,F15,F20,F25,F30)</f>
        <v>0</v>
      </c>
      <c r="G35" s="385">
        <f>SUM(G5,G10,G15,G20,G25,G30)</f>
        <v>0</v>
      </c>
      <c r="H35" s="385">
        <f t="shared" ref="H35" si="12">SUM(H5,H10,H15,H20,H25,H30)</f>
        <v>0</v>
      </c>
      <c r="I35" s="103"/>
    </row>
    <row r="36" spans="1:9" ht="15" customHeight="1" x14ac:dyDescent="0.3">
      <c r="B36" s="598"/>
      <c r="C36" s="599"/>
      <c r="D36" s="600"/>
      <c r="E36" s="107" t="s">
        <v>52</v>
      </c>
      <c r="F36" s="339">
        <f>SUM(F6,F11,F16,F21,F26,F31)</f>
        <v>0</v>
      </c>
      <c r="G36" s="339">
        <f t="shared" ref="G36:H36" si="13">SUM(G6,G11,G16,G21,G26,G31)</f>
        <v>0</v>
      </c>
      <c r="H36" s="339">
        <f t="shared" si="13"/>
        <v>0</v>
      </c>
      <c r="I36" s="98"/>
    </row>
    <row r="37" spans="1:9" ht="15" customHeight="1" x14ac:dyDescent="0.3">
      <c r="B37" s="598"/>
      <c r="C37" s="599"/>
      <c r="D37" s="600"/>
      <c r="E37" s="107" t="s">
        <v>53</v>
      </c>
      <c r="F37" s="351" t="str">
        <f>IFERROR(100*F36/F35,"")</f>
        <v/>
      </c>
      <c r="G37" s="351" t="str">
        <f t="shared" ref="G37:H37" si="14">IFERROR(100*G36/G35,"")</f>
        <v/>
      </c>
      <c r="H37" s="351" t="str">
        <f t="shared" si="14"/>
        <v/>
      </c>
      <c r="I37" s="98"/>
    </row>
    <row r="38" spans="1:9" ht="15" customHeight="1" x14ac:dyDescent="0.3">
      <c r="B38" s="598"/>
      <c r="C38" s="599"/>
      <c r="D38" s="600"/>
      <c r="E38" s="107" t="s">
        <v>54</v>
      </c>
      <c r="F38" s="339">
        <f>SUM(F8,F13,F18,F23,F28,F33)</f>
        <v>0</v>
      </c>
      <c r="G38" s="339">
        <f t="shared" ref="G38:H38" si="15">SUM(G8,G13,G18,G23,G28,G33)</f>
        <v>0</v>
      </c>
      <c r="H38" s="339">
        <f t="shared" si="15"/>
        <v>0</v>
      </c>
      <c r="I38" s="98"/>
    </row>
    <row r="39" spans="1:9" ht="15" customHeight="1" x14ac:dyDescent="0.3">
      <c r="B39" s="601"/>
      <c r="C39" s="602"/>
      <c r="D39" s="603"/>
      <c r="E39" s="107" t="s">
        <v>55</v>
      </c>
      <c r="F39" s="351" t="str">
        <f>IFERROR(100*F38/F35,"")</f>
        <v/>
      </c>
      <c r="G39" s="351" t="str">
        <f t="shared" ref="G39:H39" si="16">IFERROR(100*G38/G35,"")</f>
        <v/>
      </c>
      <c r="H39" s="351" t="str">
        <f t="shared" si="16"/>
        <v/>
      </c>
      <c r="I39" s="98"/>
    </row>
    <row r="40" spans="1:9" ht="15" customHeight="1" x14ac:dyDescent="0.3">
      <c r="B40" s="108"/>
      <c r="C40" s="108"/>
      <c r="D40" s="108"/>
      <c r="E40" s="108"/>
      <c r="F40" s="109"/>
    </row>
    <row r="41" spans="1:9" ht="2.25" customHeight="1" x14ac:dyDescent="0.3">
      <c r="B41" s="110"/>
      <c r="C41" s="110"/>
      <c r="D41" s="110"/>
      <c r="E41" s="111"/>
      <c r="F41" s="109"/>
      <c r="G41" s="109"/>
      <c r="H41" s="109"/>
    </row>
    <row r="42" spans="1:9" s="1" customFormat="1" ht="12" x14ac:dyDescent="0.2">
      <c r="A42" s="112" t="s">
        <v>62</v>
      </c>
      <c r="E42" s="113"/>
      <c r="F42" s="113"/>
      <c r="G42" s="114"/>
    </row>
    <row r="43" spans="1:9" s="1" customFormat="1" ht="48" x14ac:dyDescent="0.2">
      <c r="A43" s="115" t="s">
        <v>2</v>
      </c>
      <c r="B43" s="604" t="s">
        <v>63</v>
      </c>
      <c r="C43" s="604"/>
      <c r="D43" s="604"/>
      <c r="E43" s="604"/>
      <c r="F43" s="604"/>
      <c r="G43" s="604"/>
      <c r="H43" s="604"/>
      <c r="I43" s="604"/>
    </row>
    <row r="44" spans="1:9" s="1" customFormat="1" ht="22.5" customHeight="1" x14ac:dyDescent="0.2">
      <c r="A44" s="115" t="s">
        <v>4</v>
      </c>
      <c r="B44" s="604" t="s">
        <v>64</v>
      </c>
      <c r="C44" s="604"/>
      <c r="D44" s="604"/>
      <c r="E44" s="604"/>
      <c r="F44" s="604"/>
      <c r="G44" s="604"/>
      <c r="H44" s="604"/>
      <c r="I44" s="604"/>
    </row>
    <row r="45" spans="1:9" s="116" customFormat="1" ht="22.5" customHeight="1" x14ac:dyDescent="0.3">
      <c r="A45" s="115" t="s">
        <v>65</v>
      </c>
      <c r="B45" s="605" t="s">
        <v>66</v>
      </c>
      <c r="C45" s="605"/>
      <c r="D45" s="605"/>
      <c r="E45" s="605"/>
      <c r="F45" s="605"/>
      <c r="G45" s="605"/>
      <c r="H45" s="605"/>
    </row>
    <row r="46" spans="1:9" s="116" customFormat="1" ht="22.5" customHeight="1" x14ac:dyDescent="0.2">
      <c r="A46" s="115" t="s">
        <v>67</v>
      </c>
      <c r="B46" s="605" t="s">
        <v>68</v>
      </c>
      <c r="C46" s="605"/>
      <c r="D46" s="605"/>
      <c r="E46" s="605"/>
      <c r="F46" s="605"/>
      <c r="G46" s="605"/>
      <c r="H46" s="605"/>
      <c r="I46" s="606"/>
    </row>
    <row r="47" spans="1:9" ht="22.5" customHeight="1" x14ac:dyDescent="0.3">
      <c r="A47" s="115" t="s">
        <v>11</v>
      </c>
      <c r="B47" s="117" t="s">
        <v>69</v>
      </c>
      <c r="C47" s="117"/>
      <c r="D47" s="117"/>
      <c r="E47" s="117"/>
      <c r="F47" s="117"/>
      <c r="G47" s="117"/>
      <c r="H47" s="117"/>
    </row>
  </sheetData>
  <mergeCells count="13">
    <mergeCell ref="B35:D39"/>
    <mergeCell ref="B43:I43"/>
    <mergeCell ref="B44:I44"/>
    <mergeCell ref="B45:H45"/>
    <mergeCell ref="B46:I46"/>
    <mergeCell ref="B5:B34"/>
    <mergeCell ref="C5:C34"/>
    <mergeCell ref="D5:D9"/>
    <mergeCell ref="D10:D14"/>
    <mergeCell ref="D15:D19"/>
    <mergeCell ref="D20:D24"/>
    <mergeCell ref="D25:D29"/>
    <mergeCell ref="D30:D34"/>
  </mergeCells>
  <phoneticPr fontId="32"/>
  <printOptions gridLinesSet="0"/>
  <pageMargins left="0.62992125984251968" right="0.23622047244094491" top="0.74803149606299213" bottom="0.74803149606299213" header="0.5" footer="0.5"/>
  <pageSetup paperSize="9" scale="93" orientation="landscape" r:id="rId1"/>
  <rowBreaks count="1" manualBreakCount="1">
    <brk id="34"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375F-91A0-4D45-A83A-C746F1BCF930}">
  <sheetPr>
    <tabColor rgb="FFFF7C80"/>
  </sheetPr>
  <dimension ref="A1:XFA19"/>
  <sheetViews>
    <sheetView view="pageBreakPreview" zoomScale="98" zoomScaleNormal="98" zoomScaleSheetLayoutView="98" workbookViewId="0"/>
  </sheetViews>
  <sheetFormatPr defaultColWidth="8.83203125" defaultRowHeight="14" x14ac:dyDescent="0.3"/>
  <cols>
    <col min="2" max="2" width="14.1640625" customWidth="1"/>
    <col min="3" max="3" width="9.83203125" customWidth="1"/>
    <col min="4" max="4" width="17" customWidth="1"/>
    <col min="5" max="6" width="13.6640625" customWidth="1"/>
    <col min="7" max="7" width="5.83203125" customWidth="1"/>
  </cols>
  <sheetData>
    <row r="1" spans="1:16381" s="34" customFormat="1" ht="26" customHeight="1" x14ac:dyDescent="0.3">
      <c r="A1" s="219" t="s">
        <v>498</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s="32" customFormat="1" ht="15" customHeight="1" x14ac:dyDescent="0.3">
      <c r="A2" s="126"/>
    </row>
    <row r="3" spans="1:16381" s="33" customFormat="1" ht="15" customHeight="1" thickBot="1" x14ac:dyDescent="0.35">
      <c r="A3" s="88"/>
      <c r="B3" s="88" t="s">
        <v>487</v>
      </c>
      <c r="C3" s="88"/>
      <c r="F3" s="127"/>
    </row>
    <row r="4" spans="1:16381" ht="28.5" customHeight="1" x14ac:dyDescent="0.3">
      <c r="B4" s="607" t="s">
        <v>315</v>
      </c>
      <c r="C4" s="608"/>
      <c r="D4" s="201" t="s">
        <v>320</v>
      </c>
      <c r="E4" s="202" t="s">
        <v>322</v>
      </c>
      <c r="F4" s="301" t="s">
        <v>381</v>
      </c>
    </row>
    <row r="5" spans="1:16381" x14ac:dyDescent="0.3">
      <c r="B5" s="619" t="s">
        <v>316</v>
      </c>
      <c r="C5" s="620"/>
      <c r="D5" s="197"/>
      <c r="E5" s="617" t="s">
        <v>323</v>
      </c>
      <c r="F5" s="617"/>
    </row>
    <row r="6" spans="1:16381" x14ac:dyDescent="0.3">
      <c r="B6" s="621"/>
      <c r="C6" s="622"/>
      <c r="D6" s="198" t="str">
        <f>IFERROR(D5/($D$15),"")</f>
        <v/>
      </c>
      <c r="E6" s="618"/>
      <c r="F6" s="618"/>
    </row>
    <row r="7" spans="1:16381" x14ac:dyDescent="0.3">
      <c r="B7" s="609" t="s">
        <v>317</v>
      </c>
      <c r="C7" s="610"/>
      <c r="D7" s="197"/>
      <c r="E7" s="617" t="s">
        <v>324</v>
      </c>
      <c r="F7" s="617"/>
    </row>
    <row r="8" spans="1:16381" x14ac:dyDescent="0.3">
      <c r="B8" s="611"/>
      <c r="C8" s="612"/>
      <c r="D8" s="198"/>
      <c r="E8" s="618"/>
      <c r="F8" s="618"/>
    </row>
    <row r="9" spans="1:16381" x14ac:dyDescent="0.3">
      <c r="B9" s="609" t="s">
        <v>318</v>
      </c>
      <c r="C9" s="610"/>
      <c r="D9" s="197"/>
      <c r="E9" s="617" t="s">
        <v>324</v>
      </c>
      <c r="F9" s="617"/>
    </row>
    <row r="10" spans="1:16381" x14ac:dyDescent="0.3">
      <c r="B10" s="611"/>
      <c r="C10" s="612"/>
      <c r="D10" s="198" t="str">
        <f>IFERROR(D9/($D$15),"")</f>
        <v/>
      </c>
      <c r="E10" s="618"/>
      <c r="F10" s="618"/>
    </row>
    <row r="11" spans="1:16381" x14ac:dyDescent="0.3">
      <c r="B11" s="623" t="s">
        <v>319</v>
      </c>
      <c r="C11" s="626" t="s">
        <v>321</v>
      </c>
      <c r="D11" s="197"/>
      <c r="E11" s="617" t="s">
        <v>325</v>
      </c>
      <c r="F11" s="617"/>
    </row>
    <row r="12" spans="1:16381" x14ac:dyDescent="0.3">
      <c r="B12" s="624"/>
      <c r="C12" s="627"/>
      <c r="D12" s="198" t="str">
        <f>IFERROR(D11/($D$15),"")</f>
        <v/>
      </c>
      <c r="E12" s="628"/>
      <c r="F12" s="628"/>
    </row>
    <row r="13" spans="1:16381" x14ac:dyDescent="0.3">
      <c r="B13" s="624"/>
      <c r="C13" s="626" t="s">
        <v>221</v>
      </c>
      <c r="D13" s="197"/>
      <c r="E13" s="628"/>
      <c r="F13" s="628"/>
    </row>
    <row r="14" spans="1:16381" ht="14.5" thickBot="1" x14ac:dyDescent="0.35">
      <c r="B14" s="625"/>
      <c r="C14" s="627"/>
      <c r="D14" s="198" t="str">
        <f>IFERROR(D13/($D$15),"")</f>
        <v/>
      </c>
      <c r="E14" s="629"/>
      <c r="F14" s="629"/>
    </row>
    <row r="15" spans="1:16381" ht="14.5" thickTop="1" x14ac:dyDescent="0.3">
      <c r="B15" s="613" t="s">
        <v>112</v>
      </c>
      <c r="C15" s="614"/>
      <c r="D15" s="199"/>
      <c r="E15" s="39"/>
      <c r="F15" s="176" t="s">
        <v>264</v>
      </c>
    </row>
    <row r="16" spans="1:16381" ht="14.5" thickBot="1" x14ac:dyDescent="0.35">
      <c r="B16" s="615"/>
      <c r="C16" s="616"/>
      <c r="D16" s="200" t="str">
        <f>IFERROR(D6+D8+D10+D12+D14,"")</f>
        <v/>
      </c>
      <c r="E16" s="39"/>
      <c r="F16" s="176" t="s">
        <v>265</v>
      </c>
    </row>
    <row r="18" spans="1:27" s="118" customFormat="1" ht="12.75" customHeight="1" x14ac:dyDescent="0.3">
      <c r="A18" s="119"/>
      <c r="B18" s="139" t="s">
        <v>44</v>
      </c>
      <c r="C18" s="139"/>
      <c r="D18" s="122"/>
      <c r="E18" s="122"/>
      <c r="F18" s="122"/>
      <c r="G18" s="122"/>
      <c r="H18" s="122"/>
      <c r="I18" s="122"/>
      <c r="J18" s="123"/>
      <c r="K18" s="123"/>
      <c r="L18" s="123"/>
      <c r="M18" s="123"/>
      <c r="N18" s="123"/>
      <c r="O18" s="123"/>
      <c r="P18" s="123"/>
      <c r="Q18" s="123"/>
      <c r="R18" s="123"/>
      <c r="S18" s="124"/>
      <c r="V18" s="120"/>
      <c r="W18" s="120"/>
      <c r="X18" s="120"/>
      <c r="Y18" s="120"/>
      <c r="Z18" s="120"/>
      <c r="AA18" s="120"/>
    </row>
    <row r="19" spans="1:27" s="118" customFormat="1" ht="40.5" customHeight="1" x14ac:dyDescent="0.3">
      <c r="A19" s="119"/>
      <c r="B19" s="630" t="s">
        <v>391</v>
      </c>
      <c r="C19" s="630"/>
      <c r="D19" s="630"/>
      <c r="E19" s="630"/>
      <c r="F19" s="630"/>
      <c r="G19" s="125"/>
      <c r="H19" s="125"/>
      <c r="I19" s="125"/>
      <c r="J19" s="125"/>
      <c r="K19" s="125"/>
      <c r="V19" s="120"/>
      <c r="W19" s="120"/>
      <c r="X19" s="120"/>
      <c r="Y19" s="120"/>
      <c r="Z19" s="120"/>
      <c r="AA19" s="120"/>
    </row>
  </sheetData>
  <mergeCells count="17">
    <mergeCell ref="F5:F6"/>
    <mergeCell ref="F7:F8"/>
    <mergeCell ref="F9:F10"/>
    <mergeCell ref="B19:F19"/>
    <mergeCell ref="F11:F14"/>
    <mergeCell ref="B4:C4"/>
    <mergeCell ref="B7:C8"/>
    <mergeCell ref="B9:C10"/>
    <mergeCell ref="B15:C16"/>
    <mergeCell ref="E5:E6"/>
    <mergeCell ref="E7:E8"/>
    <mergeCell ref="E9:E10"/>
    <mergeCell ref="B5:C6"/>
    <mergeCell ref="B11:B14"/>
    <mergeCell ref="C11:C12"/>
    <mergeCell ref="C13:C14"/>
    <mergeCell ref="E11:E14"/>
  </mergeCells>
  <phoneticPr fontId="32"/>
  <dataValidations count="1">
    <dataValidation type="list" allowBlank="1" showInputMessage="1" showErrorMessage="1" sqref="F5:F10" xr:uid="{94F58E0D-DE5D-48D9-8143-DC2715A1179B}">
      <formula1>$F$15:$F$16</formula1>
    </dataValidation>
  </dataValidations>
  <printOptions gridLinesSet="0"/>
  <pageMargins left="0.7" right="0.7" top="0.75" bottom="0.75" header="0.5" footer="0.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095B-8464-43C4-BF07-FC9083F72DCE}">
  <sheetPr>
    <tabColor rgb="FFFF7C80"/>
  </sheetPr>
  <dimension ref="A1:XFA22"/>
  <sheetViews>
    <sheetView view="pageBreakPreview" zoomScale="60" zoomScaleNormal="100" workbookViewId="0">
      <selection activeCell="E3" sqref="E3"/>
    </sheetView>
  </sheetViews>
  <sheetFormatPr defaultColWidth="8.83203125" defaultRowHeight="15" customHeight="1" x14ac:dyDescent="0.3"/>
  <cols>
    <col min="1" max="1" width="4" style="87" customWidth="1"/>
    <col min="2" max="2" width="16.5" style="33" customWidth="1"/>
    <col min="3" max="3" width="11.1640625" style="33" customWidth="1"/>
    <col min="4" max="10" width="14.5" style="33" customWidth="1"/>
    <col min="11" max="256" width="8.83203125" style="33"/>
    <col min="257" max="257" width="2.33203125" style="33" customWidth="1"/>
    <col min="258" max="258" width="16.5" style="33" customWidth="1"/>
    <col min="259" max="259" width="11.1640625" style="33" customWidth="1"/>
    <col min="260" max="266" width="14.5" style="33" customWidth="1"/>
    <col min="267" max="512" width="8.83203125" style="33"/>
    <col min="513" max="513" width="2.33203125" style="33" customWidth="1"/>
    <col min="514" max="514" width="16.5" style="33" customWidth="1"/>
    <col min="515" max="515" width="11.1640625" style="33" customWidth="1"/>
    <col min="516" max="522" width="14.5" style="33" customWidth="1"/>
    <col min="523" max="768" width="8.83203125" style="33"/>
    <col min="769" max="769" width="2.33203125" style="33" customWidth="1"/>
    <col min="770" max="770" width="16.5" style="33" customWidth="1"/>
    <col min="771" max="771" width="11.1640625" style="33" customWidth="1"/>
    <col min="772" max="778" width="14.5" style="33" customWidth="1"/>
    <col min="779" max="1024" width="8.83203125" style="33"/>
    <col min="1025" max="1025" width="2.33203125" style="33" customWidth="1"/>
    <col min="1026" max="1026" width="16.5" style="33" customWidth="1"/>
    <col min="1027" max="1027" width="11.1640625" style="33" customWidth="1"/>
    <col min="1028" max="1034" width="14.5" style="33" customWidth="1"/>
    <col min="1035" max="1280" width="8.83203125" style="33"/>
    <col min="1281" max="1281" width="2.33203125" style="33" customWidth="1"/>
    <col min="1282" max="1282" width="16.5" style="33" customWidth="1"/>
    <col min="1283" max="1283" width="11.1640625" style="33" customWidth="1"/>
    <col min="1284" max="1290" width="14.5" style="33" customWidth="1"/>
    <col min="1291" max="1536" width="8.83203125" style="33"/>
    <col min="1537" max="1537" width="2.33203125" style="33" customWidth="1"/>
    <col min="1538" max="1538" width="16.5" style="33" customWidth="1"/>
    <col min="1539" max="1539" width="11.1640625" style="33" customWidth="1"/>
    <col min="1540" max="1546" width="14.5" style="33" customWidth="1"/>
    <col min="1547" max="1792" width="8.83203125" style="33"/>
    <col min="1793" max="1793" width="2.33203125" style="33" customWidth="1"/>
    <col min="1794" max="1794" width="16.5" style="33" customWidth="1"/>
    <col min="1795" max="1795" width="11.1640625" style="33" customWidth="1"/>
    <col min="1796" max="1802" width="14.5" style="33" customWidth="1"/>
    <col min="1803" max="2048" width="8.83203125" style="33"/>
    <col min="2049" max="2049" width="2.33203125" style="33" customWidth="1"/>
    <col min="2050" max="2050" width="16.5" style="33" customWidth="1"/>
    <col min="2051" max="2051" width="11.1640625" style="33" customWidth="1"/>
    <col min="2052" max="2058" width="14.5" style="33" customWidth="1"/>
    <col min="2059" max="2304" width="8.83203125" style="33"/>
    <col min="2305" max="2305" width="2.33203125" style="33" customWidth="1"/>
    <col min="2306" max="2306" width="16.5" style="33" customWidth="1"/>
    <col min="2307" max="2307" width="11.1640625" style="33" customWidth="1"/>
    <col min="2308" max="2314" width="14.5" style="33" customWidth="1"/>
    <col min="2315" max="2560" width="8.83203125" style="33"/>
    <col min="2561" max="2561" width="2.33203125" style="33" customWidth="1"/>
    <col min="2562" max="2562" width="16.5" style="33" customWidth="1"/>
    <col min="2563" max="2563" width="11.1640625" style="33" customWidth="1"/>
    <col min="2564" max="2570" width="14.5" style="33" customWidth="1"/>
    <col min="2571" max="2816" width="8.83203125" style="33"/>
    <col min="2817" max="2817" width="2.33203125" style="33" customWidth="1"/>
    <col min="2818" max="2818" width="16.5" style="33" customWidth="1"/>
    <col min="2819" max="2819" width="11.1640625" style="33" customWidth="1"/>
    <col min="2820" max="2826" width="14.5" style="33" customWidth="1"/>
    <col min="2827" max="3072" width="8.83203125" style="33"/>
    <col min="3073" max="3073" width="2.33203125" style="33" customWidth="1"/>
    <col min="3074" max="3074" width="16.5" style="33" customWidth="1"/>
    <col min="3075" max="3075" width="11.1640625" style="33" customWidth="1"/>
    <col min="3076" max="3082" width="14.5" style="33" customWidth="1"/>
    <col min="3083" max="3328" width="8.83203125" style="33"/>
    <col min="3329" max="3329" width="2.33203125" style="33" customWidth="1"/>
    <col min="3330" max="3330" width="16.5" style="33" customWidth="1"/>
    <col min="3331" max="3331" width="11.1640625" style="33" customWidth="1"/>
    <col min="3332" max="3338" width="14.5" style="33" customWidth="1"/>
    <col min="3339" max="3584" width="8.83203125" style="33"/>
    <col min="3585" max="3585" width="2.33203125" style="33" customWidth="1"/>
    <col min="3586" max="3586" width="16.5" style="33" customWidth="1"/>
    <col min="3587" max="3587" width="11.1640625" style="33" customWidth="1"/>
    <col min="3588" max="3594" width="14.5" style="33" customWidth="1"/>
    <col min="3595" max="3840" width="8.83203125" style="33"/>
    <col min="3841" max="3841" width="2.33203125" style="33" customWidth="1"/>
    <col min="3842" max="3842" width="16.5" style="33" customWidth="1"/>
    <col min="3843" max="3843" width="11.1640625" style="33" customWidth="1"/>
    <col min="3844" max="3850" width="14.5" style="33" customWidth="1"/>
    <col min="3851" max="4096" width="8.83203125" style="33"/>
    <col min="4097" max="4097" width="2.33203125" style="33" customWidth="1"/>
    <col min="4098" max="4098" width="16.5" style="33" customWidth="1"/>
    <col min="4099" max="4099" width="11.1640625" style="33" customWidth="1"/>
    <col min="4100" max="4106" width="14.5" style="33" customWidth="1"/>
    <col min="4107" max="4352" width="8.83203125" style="33"/>
    <col min="4353" max="4353" width="2.33203125" style="33" customWidth="1"/>
    <col min="4354" max="4354" width="16.5" style="33" customWidth="1"/>
    <col min="4355" max="4355" width="11.1640625" style="33" customWidth="1"/>
    <col min="4356" max="4362" width="14.5" style="33" customWidth="1"/>
    <col min="4363" max="4608" width="8.83203125" style="33"/>
    <col min="4609" max="4609" width="2.33203125" style="33" customWidth="1"/>
    <col min="4610" max="4610" width="16.5" style="33" customWidth="1"/>
    <col min="4611" max="4611" width="11.1640625" style="33" customWidth="1"/>
    <col min="4612" max="4618" width="14.5" style="33" customWidth="1"/>
    <col min="4619" max="4864" width="8.83203125" style="33"/>
    <col min="4865" max="4865" width="2.33203125" style="33" customWidth="1"/>
    <col min="4866" max="4866" width="16.5" style="33" customWidth="1"/>
    <col min="4867" max="4867" width="11.1640625" style="33" customWidth="1"/>
    <col min="4868" max="4874" width="14.5" style="33" customWidth="1"/>
    <col min="4875" max="5120" width="8.83203125" style="33"/>
    <col min="5121" max="5121" width="2.33203125" style="33" customWidth="1"/>
    <col min="5122" max="5122" width="16.5" style="33" customWidth="1"/>
    <col min="5123" max="5123" width="11.1640625" style="33" customWidth="1"/>
    <col min="5124" max="5130" width="14.5" style="33" customWidth="1"/>
    <col min="5131" max="5376" width="8.83203125" style="33"/>
    <col min="5377" max="5377" width="2.33203125" style="33" customWidth="1"/>
    <col min="5378" max="5378" width="16.5" style="33" customWidth="1"/>
    <col min="5379" max="5379" width="11.1640625" style="33" customWidth="1"/>
    <col min="5380" max="5386" width="14.5" style="33" customWidth="1"/>
    <col min="5387" max="5632" width="8.83203125" style="33"/>
    <col min="5633" max="5633" width="2.33203125" style="33" customWidth="1"/>
    <col min="5634" max="5634" width="16.5" style="33" customWidth="1"/>
    <col min="5635" max="5635" width="11.1640625" style="33" customWidth="1"/>
    <col min="5636" max="5642" width="14.5" style="33" customWidth="1"/>
    <col min="5643" max="5888" width="8.83203125" style="33"/>
    <col min="5889" max="5889" width="2.33203125" style="33" customWidth="1"/>
    <col min="5890" max="5890" width="16.5" style="33" customWidth="1"/>
    <col min="5891" max="5891" width="11.1640625" style="33" customWidth="1"/>
    <col min="5892" max="5898" width="14.5" style="33" customWidth="1"/>
    <col min="5899" max="6144" width="8.83203125" style="33"/>
    <col min="6145" max="6145" width="2.33203125" style="33" customWidth="1"/>
    <col min="6146" max="6146" width="16.5" style="33" customWidth="1"/>
    <col min="6147" max="6147" width="11.1640625" style="33" customWidth="1"/>
    <col min="6148" max="6154" width="14.5" style="33" customWidth="1"/>
    <col min="6155" max="6400" width="8.83203125" style="33"/>
    <col min="6401" max="6401" width="2.33203125" style="33" customWidth="1"/>
    <col min="6402" max="6402" width="16.5" style="33" customWidth="1"/>
    <col min="6403" max="6403" width="11.1640625" style="33" customWidth="1"/>
    <col min="6404" max="6410" width="14.5" style="33" customWidth="1"/>
    <col min="6411" max="6656" width="8.83203125" style="33"/>
    <col min="6657" max="6657" width="2.33203125" style="33" customWidth="1"/>
    <col min="6658" max="6658" width="16.5" style="33" customWidth="1"/>
    <col min="6659" max="6659" width="11.1640625" style="33" customWidth="1"/>
    <col min="6660" max="6666" width="14.5" style="33" customWidth="1"/>
    <col min="6667" max="6912" width="8.83203125" style="33"/>
    <col min="6913" max="6913" width="2.33203125" style="33" customWidth="1"/>
    <col min="6914" max="6914" width="16.5" style="33" customWidth="1"/>
    <col min="6915" max="6915" width="11.1640625" style="33" customWidth="1"/>
    <col min="6916" max="6922" width="14.5" style="33" customWidth="1"/>
    <col min="6923" max="7168" width="8.83203125" style="33"/>
    <col min="7169" max="7169" width="2.33203125" style="33" customWidth="1"/>
    <col min="7170" max="7170" width="16.5" style="33" customWidth="1"/>
    <col min="7171" max="7171" width="11.1640625" style="33" customWidth="1"/>
    <col min="7172" max="7178" width="14.5" style="33" customWidth="1"/>
    <col min="7179" max="7424" width="8.83203125" style="33"/>
    <col min="7425" max="7425" width="2.33203125" style="33" customWidth="1"/>
    <col min="7426" max="7426" width="16.5" style="33" customWidth="1"/>
    <col min="7427" max="7427" width="11.1640625" style="33" customWidth="1"/>
    <col min="7428" max="7434" width="14.5" style="33" customWidth="1"/>
    <col min="7435" max="7680" width="8.83203125" style="33"/>
    <col min="7681" max="7681" width="2.33203125" style="33" customWidth="1"/>
    <col min="7682" max="7682" width="16.5" style="33" customWidth="1"/>
    <col min="7683" max="7683" width="11.1640625" style="33" customWidth="1"/>
    <col min="7684" max="7690" width="14.5" style="33" customWidth="1"/>
    <col min="7691" max="7936" width="8.83203125" style="33"/>
    <col min="7937" max="7937" width="2.33203125" style="33" customWidth="1"/>
    <col min="7938" max="7938" width="16.5" style="33" customWidth="1"/>
    <col min="7939" max="7939" width="11.1640625" style="33" customWidth="1"/>
    <col min="7940" max="7946" width="14.5" style="33" customWidth="1"/>
    <col min="7947" max="8192" width="8.83203125" style="33"/>
    <col min="8193" max="8193" width="2.33203125" style="33" customWidth="1"/>
    <col min="8194" max="8194" width="16.5" style="33" customWidth="1"/>
    <col min="8195" max="8195" width="11.1640625" style="33" customWidth="1"/>
    <col min="8196" max="8202" width="14.5" style="33" customWidth="1"/>
    <col min="8203" max="8448" width="8.83203125" style="33"/>
    <col min="8449" max="8449" width="2.33203125" style="33" customWidth="1"/>
    <col min="8450" max="8450" width="16.5" style="33" customWidth="1"/>
    <col min="8451" max="8451" width="11.1640625" style="33" customWidth="1"/>
    <col min="8452" max="8458" width="14.5" style="33" customWidth="1"/>
    <col min="8459" max="8704" width="8.83203125" style="33"/>
    <col min="8705" max="8705" width="2.33203125" style="33" customWidth="1"/>
    <col min="8706" max="8706" width="16.5" style="33" customWidth="1"/>
    <col min="8707" max="8707" width="11.1640625" style="33" customWidth="1"/>
    <col min="8708" max="8714" width="14.5" style="33" customWidth="1"/>
    <col min="8715" max="8960" width="8.83203125" style="33"/>
    <col min="8961" max="8961" width="2.33203125" style="33" customWidth="1"/>
    <col min="8962" max="8962" width="16.5" style="33" customWidth="1"/>
    <col min="8963" max="8963" width="11.1640625" style="33" customWidth="1"/>
    <col min="8964" max="8970" width="14.5" style="33" customWidth="1"/>
    <col min="8971" max="9216" width="8.83203125" style="33"/>
    <col min="9217" max="9217" width="2.33203125" style="33" customWidth="1"/>
    <col min="9218" max="9218" width="16.5" style="33" customWidth="1"/>
    <col min="9219" max="9219" width="11.1640625" style="33" customWidth="1"/>
    <col min="9220" max="9226" width="14.5" style="33" customWidth="1"/>
    <col min="9227" max="9472" width="8.83203125" style="33"/>
    <col min="9473" max="9473" width="2.33203125" style="33" customWidth="1"/>
    <col min="9474" max="9474" width="16.5" style="33" customWidth="1"/>
    <col min="9475" max="9475" width="11.1640625" style="33" customWidth="1"/>
    <col min="9476" max="9482" width="14.5" style="33" customWidth="1"/>
    <col min="9483" max="9728" width="8.83203125" style="33"/>
    <col min="9729" max="9729" width="2.33203125" style="33" customWidth="1"/>
    <col min="9730" max="9730" width="16.5" style="33" customWidth="1"/>
    <col min="9731" max="9731" width="11.1640625" style="33" customWidth="1"/>
    <col min="9732" max="9738" width="14.5" style="33" customWidth="1"/>
    <col min="9739" max="9984" width="8.83203125" style="33"/>
    <col min="9985" max="9985" width="2.33203125" style="33" customWidth="1"/>
    <col min="9986" max="9986" width="16.5" style="33" customWidth="1"/>
    <col min="9987" max="9987" width="11.1640625" style="33" customWidth="1"/>
    <col min="9988" max="9994" width="14.5" style="33" customWidth="1"/>
    <col min="9995" max="10240" width="8.83203125" style="33"/>
    <col min="10241" max="10241" width="2.33203125" style="33" customWidth="1"/>
    <col min="10242" max="10242" width="16.5" style="33" customWidth="1"/>
    <col min="10243" max="10243" width="11.1640625" style="33" customWidth="1"/>
    <col min="10244" max="10250" width="14.5" style="33" customWidth="1"/>
    <col min="10251" max="10496" width="8.83203125" style="33"/>
    <col min="10497" max="10497" width="2.33203125" style="33" customWidth="1"/>
    <col min="10498" max="10498" width="16.5" style="33" customWidth="1"/>
    <col min="10499" max="10499" width="11.1640625" style="33" customWidth="1"/>
    <col min="10500" max="10506" width="14.5" style="33" customWidth="1"/>
    <col min="10507" max="10752" width="8.83203125" style="33"/>
    <col min="10753" max="10753" width="2.33203125" style="33" customWidth="1"/>
    <col min="10754" max="10754" width="16.5" style="33" customWidth="1"/>
    <col min="10755" max="10755" width="11.1640625" style="33" customWidth="1"/>
    <col min="10756" max="10762" width="14.5" style="33" customWidth="1"/>
    <col min="10763" max="11008" width="8.83203125" style="33"/>
    <col min="11009" max="11009" width="2.33203125" style="33" customWidth="1"/>
    <col min="11010" max="11010" width="16.5" style="33" customWidth="1"/>
    <col min="11011" max="11011" width="11.1640625" style="33" customWidth="1"/>
    <col min="11012" max="11018" width="14.5" style="33" customWidth="1"/>
    <col min="11019" max="11264" width="8.83203125" style="33"/>
    <col min="11265" max="11265" width="2.33203125" style="33" customWidth="1"/>
    <col min="11266" max="11266" width="16.5" style="33" customWidth="1"/>
    <col min="11267" max="11267" width="11.1640625" style="33" customWidth="1"/>
    <col min="11268" max="11274" width="14.5" style="33" customWidth="1"/>
    <col min="11275" max="11520" width="8.83203125" style="33"/>
    <col min="11521" max="11521" width="2.33203125" style="33" customWidth="1"/>
    <col min="11522" max="11522" width="16.5" style="33" customWidth="1"/>
    <col min="11523" max="11523" width="11.1640625" style="33" customWidth="1"/>
    <col min="11524" max="11530" width="14.5" style="33" customWidth="1"/>
    <col min="11531" max="11776" width="8.83203125" style="33"/>
    <col min="11777" max="11777" width="2.33203125" style="33" customWidth="1"/>
    <col min="11778" max="11778" width="16.5" style="33" customWidth="1"/>
    <col min="11779" max="11779" width="11.1640625" style="33" customWidth="1"/>
    <col min="11780" max="11786" width="14.5" style="33" customWidth="1"/>
    <col min="11787" max="12032" width="8.83203125" style="33"/>
    <col min="12033" max="12033" width="2.33203125" style="33" customWidth="1"/>
    <col min="12034" max="12034" width="16.5" style="33" customWidth="1"/>
    <col min="12035" max="12035" width="11.1640625" style="33" customWidth="1"/>
    <col min="12036" max="12042" width="14.5" style="33" customWidth="1"/>
    <col min="12043" max="12288" width="8.83203125" style="33"/>
    <col min="12289" max="12289" width="2.33203125" style="33" customWidth="1"/>
    <col min="12290" max="12290" width="16.5" style="33" customWidth="1"/>
    <col min="12291" max="12291" width="11.1640625" style="33" customWidth="1"/>
    <col min="12292" max="12298" width="14.5" style="33" customWidth="1"/>
    <col min="12299" max="12544" width="8.83203125" style="33"/>
    <col min="12545" max="12545" width="2.33203125" style="33" customWidth="1"/>
    <col min="12546" max="12546" width="16.5" style="33" customWidth="1"/>
    <col min="12547" max="12547" width="11.1640625" style="33" customWidth="1"/>
    <col min="12548" max="12554" width="14.5" style="33" customWidth="1"/>
    <col min="12555" max="12800" width="8.83203125" style="33"/>
    <col min="12801" max="12801" width="2.33203125" style="33" customWidth="1"/>
    <col min="12802" max="12802" width="16.5" style="33" customWidth="1"/>
    <col min="12803" max="12803" width="11.1640625" style="33" customWidth="1"/>
    <col min="12804" max="12810" width="14.5" style="33" customWidth="1"/>
    <col min="12811" max="13056" width="8.83203125" style="33"/>
    <col min="13057" max="13057" width="2.33203125" style="33" customWidth="1"/>
    <col min="13058" max="13058" width="16.5" style="33" customWidth="1"/>
    <col min="13059" max="13059" width="11.1640625" style="33" customWidth="1"/>
    <col min="13060" max="13066" width="14.5" style="33" customWidth="1"/>
    <col min="13067" max="13312" width="8.83203125" style="33"/>
    <col min="13313" max="13313" width="2.33203125" style="33" customWidth="1"/>
    <col min="13314" max="13314" width="16.5" style="33" customWidth="1"/>
    <col min="13315" max="13315" width="11.1640625" style="33" customWidth="1"/>
    <col min="13316" max="13322" width="14.5" style="33" customWidth="1"/>
    <col min="13323" max="13568" width="8.83203125" style="33"/>
    <col min="13569" max="13569" width="2.33203125" style="33" customWidth="1"/>
    <col min="13570" max="13570" width="16.5" style="33" customWidth="1"/>
    <col min="13571" max="13571" width="11.1640625" style="33" customWidth="1"/>
    <col min="13572" max="13578" width="14.5" style="33" customWidth="1"/>
    <col min="13579" max="13824" width="8.83203125" style="33"/>
    <col min="13825" max="13825" width="2.33203125" style="33" customWidth="1"/>
    <col min="13826" max="13826" width="16.5" style="33" customWidth="1"/>
    <col min="13827" max="13827" width="11.1640625" style="33" customWidth="1"/>
    <col min="13828" max="13834" width="14.5" style="33" customWidth="1"/>
    <col min="13835" max="14080" width="8.83203125" style="33"/>
    <col min="14081" max="14081" width="2.33203125" style="33" customWidth="1"/>
    <col min="14082" max="14082" width="16.5" style="33" customWidth="1"/>
    <col min="14083" max="14083" width="11.1640625" style="33" customWidth="1"/>
    <col min="14084" max="14090" width="14.5" style="33" customWidth="1"/>
    <col min="14091" max="14336" width="8.83203125" style="33"/>
    <col min="14337" max="14337" width="2.33203125" style="33" customWidth="1"/>
    <col min="14338" max="14338" width="16.5" style="33" customWidth="1"/>
    <col min="14339" max="14339" width="11.1640625" style="33" customWidth="1"/>
    <col min="14340" max="14346" width="14.5" style="33" customWidth="1"/>
    <col min="14347" max="14592" width="8.83203125" style="33"/>
    <col min="14593" max="14593" width="2.33203125" style="33" customWidth="1"/>
    <col min="14594" max="14594" width="16.5" style="33" customWidth="1"/>
    <col min="14595" max="14595" width="11.1640625" style="33" customWidth="1"/>
    <col min="14596" max="14602" width="14.5" style="33" customWidth="1"/>
    <col min="14603" max="14848" width="8.83203125" style="33"/>
    <col min="14849" max="14849" width="2.33203125" style="33" customWidth="1"/>
    <col min="14850" max="14850" width="16.5" style="33" customWidth="1"/>
    <col min="14851" max="14851" width="11.1640625" style="33" customWidth="1"/>
    <col min="14852" max="14858" width="14.5" style="33" customWidth="1"/>
    <col min="14859" max="15104" width="8.83203125" style="33"/>
    <col min="15105" max="15105" width="2.33203125" style="33" customWidth="1"/>
    <col min="15106" max="15106" width="16.5" style="33" customWidth="1"/>
    <col min="15107" max="15107" width="11.1640625" style="33" customWidth="1"/>
    <col min="15108" max="15114" width="14.5" style="33" customWidth="1"/>
    <col min="15115" max="15360" width="8.83203125" style="33"/>
    <col min="15361" max="15361" width="2.33203125" style="33" customWidth="1"/>
    <col min="15362" max="15362" width="16.5" style="33" customWidth="1"/>
    <col min="15363" max="15363" width="11.1640625" style="33" customWidth="1"/>
    <col min="15364" max="15370" width="14.5" style="33" customWidth="1"/>
    <col min="15371" max="15616" width="8.83203125" style="33"/>
    <col min="15617" max="15617" width="2.33203125" style="33" customWidth="1"/>
    <col min="15618" max="15618" width="16.5" style="33" customWidth="1"/>
    <col min="15619" max="15619" width="11.1640625" style="33" customWidth="1"/>
    <col min="15620" max="15626" width="14.5" style="33" customWidth="1"/>
    <col min="15627" max="15872" width="8.83203125" style="33"/>
    <col min="15873" max="15873" width="2.33203125" style="33" customWidth="1"/>
    <col min="15874" max="15874" width="16.5" style="33" customWidth="1"/>
    <col min="15875" max="15875" width="11.1640625" style="33" customWidth="1"/>
    <col min="15876" max="15882" width="14.5" style="33" customWidth="1"/>
    <col min="15883" max="16128" width="8.83203125" style="33"/>
    <col min="16129" max="16129" width="2.33203125" style="33" customWidth="1"/>
    <col min="16130" max="16130" width="16.5" style="33" customWidth="1"/>
    <col min="16131" max="16131" width="11.1640625" style="33" customWidth="1"/>
    <col min="16132" max="16138" width="14.5" style="33" customWidth="1"/>
    <col min="16139" max="16384" width="8.83203125" style="33"/>
  </cols>
  <sheetData>
    <row r="1" spans="1:16381" s="34" customFormat="1" ht="26" customHeight="1" x14ac:dyDescent="0.3">
      <c r="A1" s="219" t="s">
        <v>498</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s="32" customFormat="1" ht="15" customHeight="1" x14ac:dyDescent="0.3">
      <c r="A2" s="126"/>
    </row>
    <row r="3" spans="1:16381" ht="15" customHeight="1" thickBot="1" x14ac:dyDescent="0.35">
      <c r="A3" s="88"/>
      <c r="B3" s="88" t="s">
        <v>488</v>
      </c>
      <c r="J3" s="127"/>
    </row>
    <row r="4" spans="1:16381" ht="15" customHeight="1" x14ac:dyDescent="0.3">
      <c r="B4" s="632" t="s">
        <v>73</v>
      </c>
      <c r="C4" s="633" t="s">
        <v>74</v>
      </c>
      <c r="D4" s="128" t="s">
        <v>75</v>
      </c>
      <c r="E4" s="129" t="s">
        <v>76</v>
      </c>
      <c r="F4" s="129" t="s">
        <v>77</v>
      </c>
      <c r="G4" s="129" t="s">
        <v>78</v>
      </c>
      <c r="H4" s="129" t="s">
        <v>79</v>
      </c>
      <c r="I4" s="128" t="s">
        <v>80</v>
      </c>
      <c r="J4" s="635" t="s">
        <v>122</v>
      </c>
    </row>
    <row r="5" spans="1:16381" ht="15" customHeight="1" thickBot="1" x14ac:dyDescent="0.35">
      <c r="B5" s="625"/>
      <c r="C5" s="634"/>
      <c r="D5" s="153" t="s">
        <v>81</v>
      </c>
      <c r="E5" s="154" t="s">
        <v>82</v>
      </c>
      <c r="F5" s="154" t="s">
        <v>83</v>
      </c>
      <c r="G5" s="154" t="s">
        <v>84</v>
      </c>
      <c r="H5" s="154" t="s">
        <v>85</v>
      </c>
      <c r="I5" s="153" t="s">
        <v>86</v>
      </c>
      <c r="J5" s="636"/>
    </row>
    <row r="6" spans="1:16381" ht="15" customHeight="1" x14ac:dyDescent="0.3">
      <c r="B6" s="619" t="s">
        <v>87</v>
      </c>
      <c r="C6" s="632" t="s">
        <v>88</v>
      </c>
      <c r="D6" s="155"/>
      <c r="E6" s="156"/>
      <c r="F6" s="156"/>
      <c r="G6" s="156"/>
      <c r="H6" s="156"/>
      <c r="I6" s="156"/>
      <c r="J6" s="157"/>
    </row>
    <row r="7" spans="1:16381" ht="15" customHeight="1" thickBot="1" x14ac:dyDescent="0.35">
      <c r="B7" s="637"/>
      <c r="C7" s="638"/>
      <c r="D7" s="350" t="str">
        <f xml:space="preserve"> IFERROR(100*D6/$J6,"")</f>
        <v/>
      </c>
      <c r="E7" s="350" t="str">
        <f t="shared" ref="E7:I7" si="0" xml:space="preserve"> IFERROR(100*E6/$J6,"")</f>
        <v/>
      </c>
      <c r="F7" s="350" t="str">
        <f t="shared" si="0"/>
        <v/>
      </c>
      <c r="G7" s="350" t="str">
        <f t="shared" si="0"/>
        <v/>
      </c>
      <c r="H7" s="350" t="str">
        <f t="shared" si="0"/>
        <v/>
      </c>
      <c r="I7" s="350" t="str">
        <f t="shared" si="0"/>
        <v/>
      </c>
      <c r="J7" s="130" t="s">
        <v>120</v>
      </c>
    </row>
    <row r="8" spans="1:16381" ht="15" customHeight="1" x14ac:dyDescent="0.3">
      <c r="B8" s="637"/>
      <c r="C8" s="632" t="s">
        <v>70</v>
      </c>
      <c r="D8" s="155"/>
      <c r="E8" s="156"/>
      <c r="F8" s="156"/>
      <c r="G8" s="156"/>
      <c r="H8" s="156"/>
      <c r="I8" s="156"/>
      <c r="J8" s="157"/>
    </row>
    <row r="9" spans="1:16381" ht="15" customHeight="1" thickBot="1" x14ac:dyDescent="0.35">
      <c r="B9" s="637"/>
      <c r="C9" s="638"/>
      <c r="D9" s="350" t="str">
        <f xml:space="preserve"> IFERROR(100*D8/$J8,"")</f>
        <v/>
      </c>
      <c r="E9" s="350" t="str">
        <f t="shared" ref="E9:I9" si="1" xml:space="preserve"> IFERROR(100*E8/$J8,"")</f>
        <v/>
      </c>
      <c r="F9" s="350" t="str">
        <f xml:space="preserve"> IFERROR(100*F8/$J8,"")</f>
        <v/>
      </c>
      <c r="G9" s="350" t="str">
        <f t="shared" si="1"/>
        <v/>
      </c>
      <c r="H9" s="350" t="str">
        <f t="shared" si="1"/>
        <v/>
      </c>
      <c r="I9" s="350" t="str">
        <f t="shared" si="1"/>
        <v/>
      </c>
      <c r="J9" s="130" t="s">
        <v>89</v>
      </c>
    </row>
    <row r="10" spans="1:16381" ht="15" customHeight="1" x14ac:dyDescent="0.3">
      <c r="B10" s="637"/>
      <c r="C10" s="632" t="s">
        <v>104</v>
      </c>
      <c r="D10" s="155"/>
      <c r="E10" s="156"/>
      <c r="F10" s="156"/>
      <c r="G10" s="156"/>
      <c r="H10" s="156"/>
      <c r="I10" s="156"/>
      <c r="J10" s="157"/>
    </row>
    <row r="11" spans="1:16381" ht="15" customHeight="1" thickBot="1" x14ac:dyDescent="0.35">
      <c r="B11" s="637"/>
      <c r="C11" s="638"/>
      <c r="D11" s="350" t="str">
        <f xml:space="preserve"> IFERROR(100*D10/$J10,"")</f>
        <v/>
      </c>
      <c r="E11" s="350" t="str">
        <f t="shared" ref="E11:H11" si="2" xml:space="preserve"> IFERROR(100*E10/$J10,"")</f>
        <v/>
      </c>
      <c r="F11" s="350" t="str">
        <f t="shared" si="2"/>
        <v/>
      </c>
      <c r="G11" s="350" t="str">
        <f t="shared" si="2"/>
        <v/>
      </c>
      <c r="H11" s="350" t="str">
        <f t="shared" si="2"/>
        <v/>
      </c>
      <c r="I11" s="350" t="str">
        <f xml:space="preserve"> IFERROR(100*I10/$J10,"")</f>
        <v/>
      </c>
      <c r="J11" s="130" t="s">
        <v>89</v>
      </c>
    </row>
    <row r="12" spans="1:16381" ht="15" customHeight="1" x14ac:dyDescent="0.3">
      <c r="B12" s="637"/>
      <c r="C12" s="632" t="s">
        <v>71</v>
      </c>
      <c r="D12" s="155"/>
      <c r="E12" s="156"/>
      <c r="F12" s="156"/>
      <c r="G12" s="156"/>
      <c r="H12" s="156"/>
      <c r="I12" s="156"/>
      <c r="J12" s="157"/>
    </row>
    <row r="13" spans="1:16381" ht="15" customHeight="1" thickBot="1" x14ac:dyDescent="0.35">
      <c r="B13" s="637"/>
      <c r="C13" s="638"/>
      <c r="D13" s="350" t="str">
        <f xml:space="preserve"> IFERROR(100*D12/$J12,"")</f>
        <v/>
      </c>
      <c r="E13" s="350" t="str">
        <f t="shared" ref="E13:I13" si="3" xml:space="preserve"> IFERROR(100*E12/$J12,"")</f>
        <v/>
      </c>
      <c r="F13" s="350" t="str">
        <f t="shared" si="3"/>
        <v/>
      </c>
      <c r="G13" s="350" t="str">
        <f t="shared" si="3"/>
        <v/>
      </c>
      <c r="H13" s="350" t="str">
        <f t="shared" si="3"/>
        <v/>
      </c>
      <c r="I13" s="350" t="str">
        <f t="shared" si="3"/>
        <v/>
      </c>
      <c r="J13" s="130" t="s">
        <v>89</v>
      </c>
    </row>
    <row r="14" spans="1:16381" ht="15" customHeight="1" x14ac:dyDescent="0.3">
      <c r="B14" s="637"/>
      <c r="C14" s="639" t="s">
        <v>121</v>
      </c>
      <c r="D14" s="194"/>
      <c r="E14" s="195"/>
      <c r="F14" s="195"/>
      <c r="G14" s="195"/>
      <c r="H14" s="195"/>
      <c r="I14" s="195"/>
      <c r="J14" s="196"/>
    </row>
    <row r="15" spans="1:16381" ht="15" customHeight="1" thickBot="1" x14ac:dyDescent="0.35">
      <c r="B15" s="637"/>
      <c r="C15" s="638"/>
      <c r="D15" s="350" t="str">
        <f xml:space="preserve"> IFERROR(100*D14/$J14,"")</f>
        <v/>
      </c>
      <c r="E15" s="350" t="str">
        <f t="shared" ref="E15:I15" si="4" xml:space="preserve"> IFERROR(100*E14/$J14,"")</f>
        <v/>
      </c>
      <c r="F15" s="350" t="str">
        <f t="shared" si="4"/>
        <v/>
      </c>
      <c r="G15" s="350" t="str">
        <f t="shared" si="4"/>
        <v/>
      </c>
      <c r="H15" s="350" t="str">
        <f t="shared" si="4"/>
        <v/>
      </c>
      <c r="I15" s="350" t="str">
        <f t="shared" si="4"/>
        <v/>
      </c>
      <c r="J15" s="130" t="s">
        <v>89</v>
      </c>
    </row>
    <row r="16" spans="1:16381" ht="15" customHeight="1" x14ac:dyDescent="0.3">
      <c r="B16" s="637"/>
      <c r="C16" s="639" t="s">
        <v>314</v>
      </c>
      <c r="D16" s="155"/>
      <c r="E16" s="156"/>
      <c r="F16" s="156"/>
      <c r="G16" s="156"/>
      <c r="H16" s="156"/>
      <c r="I16" s="156"/>
      <c r="J16" s="157"/>
    </row>
    <row r="17" spans="1:10" ht="15" customHeight="1" thickBot="1" x14ac:dyDescent="0.35">
      <c r="B17" s="637"/>
      <c r="C17" s="640"/>
      <c r="D17" s="350" t="str">
        <f xml:space="preserve"> IFERROR(100*D16/$J16,"")</f>
        <v/>
      </c>
      <c r="E17" s="350" t="str">
        <f xml:space="preserve"> IFERROR(100*E16/$J16,"")</f>
        <v/>
      </c>
      <c r="F17" s="350" t="str">
        <f t="shared" ref="F17:I17" si="5" xml:space="preserve"> IFERROR(100*F16/$J16,"")</f>
        <v/>
      </c>
      <c r="G17" s="350" t="str">
        <f t="shared" si="5"/>
        <v/>
      </c>
      <c r="H17" s="350" t="str">
        <f t="shared" si="5"/>
        <v/>
      </c>
      <c r="I17" s="350" t="str">
        <f t="shared" si="5"/>
        <v/>
      </c>
      <c r="J17" s="130" t="s">
        <v>89</v>
      </c>
    </row>
    <row r="18" spans="1:10" ht="21" customHeight="1" thickBot="1" x14ac:dyDescent="0.35">
      <c r="B18" s="641" t="s">
        <v>90</v>
      </c>
      <c r="C18" s="642"/>
      <c r="D18" s="131"/>
      <c r="E18" s="349"/>
      <c r="F18" s="132"/>
      <c r="G18" s="132"/>
      <c r="H18" s="132"/>
      <c r="I18" s="132"/>
      <c r="J18" s="133"/>
    </row>
    <row r="19" spans="1:10" ht="12.5" x14ac:dyDescent="0.3">
      <c r="B19" s="116"/>
      <c r="D19" s="131"/>
      <c r="E19" s="132"/>
      <c r="F19" s="132"/>
      <c r="G19" s="132"/>
      <c r="H19" s="132"/>
      <c r="I19" s="132"/>
      <c r="J19" s="133"/>
    </row>
    <row r="20" spans="1:10" ht="12.5" x14ac:dyDescent="0.3">
      <c r="B20" s="134"/>
      <c r="C20" s="135"/>
      <c r="D20" s="131"/>
      <c r="E20" s="132"/>
      <c r="F20" s="132"/>
      <c r="G20" s="132"/>
      <c r="H20" s="132"/>
      <c r="I20" s="132"/>
      <c r="J20" s="133"/>
    </row>
    <row r="21" spans="1:10" ht="12.5" x14ac:dyDescent="0.3">
      <c r="A21" s="136" t="s">
        <v>62</v>
      </c>
      <c r="B21" s="133"/>
      <c r="C21" s="133"/>
      <c r="D21" s="131"/>
      <c r="E21" s="132"/>
      <c r="F21" s="132"/>
      <c r="G21" s="132"/>
      <c r="H21" s="132"/>
      <c r="I21" s="132"/>
      <c r="J21" s="133"/>
    </row>
    <row r="22" spans="1:10" ht="15" customHeight="1" x14ac:dyDescent="0.3">
      <c r="A22" s="236" t="s">
        <v>451</v>
      </c>
      <c r="B22" s="631" t="s">
        <v>492</v>
      </c>
      <c r="C22" s="631"/>
      <c r="D22" s="631"/>
      <c r="E22" s="631"/>
      <c r="F22" s="631"/>
      <c r="G22" s="631"/>
      <c r="H22" s="631"/>
      <c r="I22" s="631"/>
      <c r="J22" s="631"/>
    </row>
  </sheetData>
  <mergeCells count="12">
    <mergeCell ref="B22:J22"/>
    <mergeCell ref="B4:B5"/>
    <mergeCell ref="C4:C5"/>
    <mergeCell ref="J4:J5"/>
    <mergeCell ref="B6:B17"/>
    <mergeCell ref="C6:C7"/>
    <mergeCell ref="C8:C9"/>
    <mergeCell ref="C10:C11"/>
    <mergeCell ref="C12:C13"/>
    <mergeCell ref="C14:C15"/>
    <mergeCell ref="C16:C17"/>
    <mergeCell ref="B18:C18"/>
  </mergeCells>
  <phoneticPr fontId="32"/>
  <conditionalFormatting sqref="J6">
    <cfRule type="expression" dxfId="5" priority="6">
      <formula>J6=""</formula>
    </cfRule>
  </conditionalFormatting>
  <conditionalFormatting sqref="J8">
    <cfRule type="expression" dxfId="4" priority="5">
      <formula>J8=""</formula>
    </cfRule>
  </conditionalFormatting>
  <conditionalFormatting sqref="J10">
    <cfRule type="expression" dxfId="3" priority="4">
      <formula>J10=""</formula>
    </cfRule>
  </conditionalFormatting>
  <conditionalFormatting sqref="J12">
    <cfRule type="expression" dxfId="2" priority="3">
      <formula>J12=""</formula>
    </cfRule>
  </conditionalFormatting>
  <conditionalFormatting sqref="J14">
    <cfRule type="expression" dxfId="1" priority="2">
      <formula>J14=""</formula>
    </cfRule>
  </conditionalFormatting>
  <conditionalFormatting sqref="J16">
    <cfRule type="expression" dxfId="0" priority="1">
      <formula>J16=""</formula>
    </cfRule>
  </conditionalFormatting>
  <printOptions gridLinesSet="0"/>
  <pageMargins left="0.78740157480314954" right="0.59055118110236249" top="0.78740157480314954" bottom="0.59055118110236249" header="0.5" footer="0.5"/>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242E-0616-463D-B0A5-68B3D75C8188}">
  <sheetPr>
    <tabColor rgb="FFFF7C80"/>
  </sheetPr>
  <dimension ref="A1:XFA72"/>
  <sheetViews>
    <sheetView topLeftCell="A21" zoomScale="85" zoomScaleNormal="85" zoomScaleSheetLayoutView="94" workbookViewId="0">
      <selection activeCell="Q31" sqref="Q31"/>
    </sheetView>
  </sheetViews>
  <sheetFormatPr defaultColWidth="8.6640625" defaultRowHeight="15.5" x14ac:dyDescent="0.3"/>
  <cols>
    <col min="1" max="1" width="3.33203125" style="121" bestFit="1" customWidth="1"/>
    <col min="2" max="2" width="6.5" style="216" customWidth="1"/>
    <col min="3" max="3" width="7.83203125" style="216" customWidth="1"/>
    <col min="4" max="4" width="17.5" style="216" customWidth="1"/>
    <col min="5" max="5" width="40.6640625" style="216" customWidth="1"/>
    <col min="6" max="9" width="8.5" style="216" customWidth="1"/>
    <col min="10" max="10" width="6.83203125" style="216" customWidth="1"/>
    <col min="11" max="11" width="31.1640625" style="216" customWidth="1"/>
    <col min="12" max="16384" width="8.6640625" style="216"/>
  </cols>
  <sheetData>
    <row r="1" spans="1:16381" s="34" customFormat="1" ht="26" customHeight="1" x14ac:dyDescent="0.3">
      <c r="A1" s="219" t="s">
        <v>498</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2" spans="1:16381" s="218" customFormat="1" ht="14" x14ac:dyDescent="0.3">
      <c r="A2" s="121"/>
    </row>
    <row r="3" spans="1:16381" s="218" customFormat="1" ht="14.5" thickBot="1" x14ac:dyDescent="0.35">
      <c r="A3" s="121"/>
      <c r="B3" s="121" t="s">
        <v>489</v>
      </c>
    </row>
    <row r="4" spans="1:16381" ht="18" customHeight="1" x14ac:dyDescent="0.3">
      <c r="B4" s="652" t="s">
        <v>327</v>
      </c>
      <c r="C4" s="645" t="s">
        <v>328</v>
      </c>
      <c r="D4" s="654" t="s">
        <v>329</v>
      </c>
      <c r="E4" s="652" t="s">
        <v>330</v>
      </c>
      <c r="F4" s="647" t="s">
        <v>331</v>
      </c>
      <c r="G4" s="647" t="s">
        <v>332</v>
      </c>
      <c r="H4" s="645" t="s">
        <v>333</v>
      </c>
      <c r="I4" s="645" t="s">
        <v>334</v>
      </c>
      <c r="J4" s="647" t="s">
        <v>335</v>
      </c>
      <c r="K4" s="649" t="s">
        <v>336</v>
      </c>
    </row>
    <row r="5" spans="1:16381" ht="18" customHeight="1" thickBot="1" x14ac:dyDescent="0.35">
      <c r="B5" s="653"/>
      <c r="C5" s="646"/>
      <c r="D5" s="655"/>
      <c r="E5" s="656"/>
      <c r="F5" s="651"/>
      <c r="G5" s="651"/>
      <c r="H5" s="646"/>
      <c r="I5" s="646"/>
      <c r="J5" s="648"/>
      <c r="K5" s="650"/>
    </row>
    <row r="6" spans="1:16381" ht="18" customHeight="1" x14ac:dyDescent="0.3">
      <c r="A6" s="121">
        <v>1</v>
      </c>
      <c r="B6" s="237" t="s">
        <v>378</v>
      </c>
      <c r="C6" s="238" t="s">
        <v>337</v>
      </c>
      <c r="D6" s="238" t="s">
        <v>359</v>
      </c>
      <c r="E6" s="239" t="s">
        <v>338</v>
      </c>
      <c r="F6" s="238">
        <v>8</v>
      </c>
      <c r="G6" s="238">
        <v>15</v>
      </c>
      <c r="H6" s="240">
        <v>60</v>
      </c>
      <c r="I6" s="240" t="s">
        <v>339</v>
      </c>
      <c r="J6" s="238" t="s">
        <v>340</v>
      </c>
      <c r="K6" s="241"/>
    </row>
    <row r="7" spans="1:16381" ht="18" customHeight="1" x14ac:dyDescent="0.3">
      <c r="B7" s="242"/>
      <c r="C7" s="240"/>
      <c r="D7" s="240"/>
      <c r="E7" s="243" t="s">
        <v>360</v>
      </c>
      <c r="F7" s="240">
        <v>15</v>
      </c>
      <c r="G7" s="240">
        <v>15</v>
      </c>
      <c r="H7" s="240"/>
      <c r="I7" s="240"/>
      <c r="J7" s="240"/>
      <c r="K7" s="244"/>
    </row>
    <row r="8" spans="1:16381" ht="18" customHeight="1" x14ac:dyDescent="0.3">
      <c r="B8" s="242"/>
      <c r="C8" s="240"/>
      <c r="D8" s="240"/>
      <c r="E8" s="243" t="s">
        <v>360</v>
      </c>
      <c r="F8" s="240"/>
      <c r="G8" s="240"/>
      <c r="H8" s="240"/>
      <c r="I8" s="240"/>
      <c r="J8" s="240"/>
      <c r="K8" s="244"/>
    </row>
    <row r="9" spans="1:16381" ht="18" customHeight="1" thickBot="1" x14ac:dyDescent="0.35">
      <c r="B9" s="245"/>
      <c r="C9" s="246"/>
      <c r="D9" s="246"/>
      <c r="E9" s="247" t="s">
        <v>341</v>
      </c>
      <c r="F9" s="246"/>
      <c r="G9" s="246"/>
      <c r="H9" s="246"/>
      <c r="I9" s="246"/>
      <c r="J9" s="246"/>
      <c r="K9" s="248"/>
    </row>
    <row r="10" spans="1:16381" ht="18" customHeight="1" x14ac:dyDescent="0.3">
      <c r="A10" s="121">
        <v>2</v>
      </c>
      <c r="B10" s="237"/>
      <c r="C10" s="238"/>
      <c r="D10" s="238"/>
      <c r="E10" s="239"/>
      <c r="F10" s="238"/>
      <c r="G10" s="238"/>
      <c r="H10" s="238"/>
      <c r="I10" s="238"/>
      <c r="J10" s="238"/>
      <c r="K10" s="249"/>
    </row>
    <row r="11" spans="1:16381" ht="18" customHeight="1" x14ac:dyDescent="0.3">
      <c r="B11" s="242"/>
      <c r="C11" s="250"/>
      <c r="D11" s="250"/>
      <c r="E11" s="243"/>
      <c r="F11" s="240"/>
      <c r="G11" s="240"/>
      <c r="H11" s="240"/>
      <c r="I11" s="250"/>
      <c r="J11" s="251"/>
      <c r="K11" s="252"/>
    </row>
    <row r="12" spans="1:16381" ht="18" customHeight="1" thickBot="1" x14ac:dyDescent="0.35">
      <c r="B12" s="253"/>
      <c r="C12" s="254"/>
      <c r="D12" s="254"/>
      <c r="E12" s="255"/>
      <c r="F12" s="256"/>
      <c r="G12" s="256"/>
      <c r="H12" s="256"/>
      <c r="I12" s="254"/>
      <c r="J12" s="257"/>
      <c r="K12" s="258"/>
    </row>
    <row r="13" spans="1:16381" ht="18" customHeight="1" x14ac:dyDescent="0.3">
      <c r="A13" s="121">
        <v>3</v>
      </c>
      <c r="B13" s="237"/>
      <c r="C13" s="238"/>
      <c r="D13" s="238"/>
      <c r="E13" s="239"/>
      <c r="F13" s="238"/>
      <c r="G13" s="238"/>
      <c r="H13" s="238"/>
      <c r="I13" s="238"/>
      <c r="J13" s="238"/>
      <c r="K13" s="241"/>
    </row>
    <row r="14" spans="1:16381" ht="18" customHeight="1" x14ac:dyDescent="0.3">
      <c r="B14" s="242"/>
      <c r="C14" s="240"/>
      <c r="D14" s="240"/>
      <c r="E14" s="243"/>
      <c r="F14" s="240"/>
      <c r="G14" s="240"/>
      <c r="H14" s="240"/>
      <c r="I14" s="240"/>
      <c r="J14" s="240"/>
      <c r="K14" s="244"/>
    </row>
    <row r="15" spans="1:16381" ht="18" customHeight="1" x14ac:dyDescent="0.3">
      <c r="B15" s="253"/>
      <c r="C15" s="256"/>
      <c r="D15" s="256"/>
      <c r="E15" s="255"/>
      <c r="F15" s="256"/>
      <c r="G15" s="256"/>
      <c r="H15" s="256"/>
      <c r="I15" s="256"/>
      <c r="J15" s="256"/>
      <c r="K15" s="259"/>
    </row>
    <row r="16" spans="1:16381" ht="18" customHeight="1" thickBot="1" x14ac:dyDescent="0.35">
      <c r="B16" s="242"/>
      <c r="C16" s="240"/>
      <c r="D16" s="240"/>
      <c r="E16" s="243"/>
      <c r="F16" s="240"/>
      <c r="G16" s="240"/>
      <c r="H16" s="240"/>
      <c r="I16" s="240"/>
      <c r="J16" s="240"/>
      <c r="K16" s="244"/>
    </row>
    <row r="17" spans="1:11" ht="18" customHeight="1" x14ac:dyDescent="0.3">
      <c r="A17" s="121">
        <v>4</v>
      </c>
      <c r="B17" s="237" t="s">
        <v>378</v>
      </c>
      <c r="C17" s="238" t="s">
        <v>342</v>
      </c>
      <c r="D17" s="238" t="s">
        <v>359</v>
      </c>
      <c r="E17" s="239"/>
      <c r="F17" s="238"/>
      <c r="G17" s="238"/>
      <c r="H17" s="238"/>
      <c r="I17" s="238"/>
      <c r="J17" s="238"/>
      <c r="K17" s="249"/>
    </row>
    <row r="18" spans="1:11" ht="18" customHeight="1" x14ac:dyDescent="0.3">
      <c r="B18" s="253"/>
      <c r="C18" s="256"/>
      <c r="D18" s="254"/>
      <c r="E18" s="255"/>
      <c r="F18" s="256"/>
      <c r="G18" s="256"/>
      <c r="H18" s="256"/>
      <c r="I18" s="256"/>
      <c r="J18" s="256"/>
      <c r="K18" s="258"/>
    </row>
    <row r="19" spans="1:11" ht="18" customHeight="1" x14ac:dyDescent="0.3">
      <c r="B19" s="242"/>
      <c r="C19" s="240"/>
      <c r="D19" s="250"/>
      <c r="E19" s="243"/>
      <c r="F19" s="240"/>
      <c r="G19" s="240"/>
      <c r="H19" s="240"/>
      <c r="I19" s="240"/>
      <c r="J19" s="260"/>
      <c r="K19" s="252"/>
    </row>
    <row r="20" spans="1:11" ht="18" customHeight="1" thickBot="1" x14ac:dyDescent="0.35">
      <c r="B20" s="242"/>
      <c r="C20" s="240"/>
      <c r="D20" s="250"/>
      <c r="E20" s="243"/>
      <c r="F20" s="240"/>
      <c r="G20" s="240"/>
      <c r="H20" s="240"/>
      <c r="I20" s="240"/>
      <c r="J20" s="260"/>
      <c r="K20" s="252"/>
    </row>
    <row r="21" spans="1:11" ht="18" customHeight="1" x14ac:dyDescent="0.3">
      <c r="A21" s="121">
        <v>5</v>
      </c>
      <c r="B21" s="237"/>
      <c r="C21" s="238"/>
      <c r="D21" s="238"/>
      <c r="E21" s="239"/>
      <c r="F21" s="238"/>
      <c r="G21" s="238"/>
      <c r="H21" s="238"/>
      <c r="I21" s="238"/>
      <c r="J21" s="238"/>
      <c r="K21" s="241"/>
    </row>
    <row r="22" spans="1:11" ht="18" customHeight="1" x14ac:dyDescent="0.3">
      <c r="B22" s="242"/>
      <c r="C22" s="240"/>
      <c r="D22" s="240"/>
      <c r="E22" s="255"/>
      <c r="F22" s="240"/>
      <c r="G22" s="240"/>
      <c r="H22" s="240"/>
      <c r="I22" s="240"/>
      <c r="J22" s="240"/>
      <c r="K22" s="244"/>
    </row>
    <row r="23" spans="1:11" ht="18" customHeight="1" x14ac:dyDescent="0.3">
      <c r="B23" s="253"/>
      <c r="C23" s="256"/>
      <c r="D23" s="256"/>
      <c r="E23" s="255"/>
      <c r="F23" s="256"/>
      <c r="G23" s="256"/>
      <c r="H23" s="256"/>
      <c r="I23" s="256"/>
      <c r="J23" s="256"/>
      <c r="K23" s="259"/>
    </row>
    <row r="24" spans="1:11" ht="18" customHeight="1" thickBot="1" x14ac:dyDescent="0.35">
      <c r="B24" s="245"/>
      <c r="C24" s="246"/>
      <c r="D24" s="246"/>
      <c r="E24" s="247"/>
      <c r="F24" s="246"/>
      <c r="G24" s="246"/>
      <c r="H24" s="246"/>
      <c r="I24" s="246"/>
      <c r="J24" s="246"/>
      <c r="K24" s="248"/>
    </row>
    <row r="25" spans="1:11" ht="18" customHeight="1" x14ac:dyDescent="0.3">
      <c r="A25" s="121">
        <v>6</v>
      </c>
      <c r="B25" s="237" t="s">
        <v>378</v>
      </c>
      <c r="C25" s="238" t="s">
        <v>343</v>
      </c>
      <c r="D25" s="238" t="s">
        <v>359</v>
      </c>
      <c r="E25" s="255"/>
      <c r="F25" s="240"/>
      <c r="G25" s="240"/>
      <c r="H25" s="238"/>
      <c r="I25" s="238"/>
      <c r="J25" s="238"/>
      <c r="K25" s="244"/>
    </row>
    <row r="26" spans="1:11" ht="18" customHeight="1" x14ac:dyDescent="0.3">
      <c r="B26" s="242"/>
      <c r="C26" s="240"/>
      <c r="D26" s="250"/>
      <c r="E26" s="255"/>
      <c r="F26" s="240"/>
      <c r="G26" s="240"/>
      <c r="H26" s="240"/>
      <c r="I26" s="240"/>
      <c r="J26" s="250"/>
      <c r="K26" s="244"/>
    </row>
    <row r="27" spans="1:11" ht="18" customHeight="1" x14ac:dyDescent="0.3">
      <c r="B27" s="242"/>
      <c r="C27" s="240"/>
      <c r="D27" s="250"/>
      <c r="E27" s="243"/>
      <c r="F27" s="240"/>
      <c r="G27" s="240"/>
      <c r="H27" s="240"/>
      <c r="I27" s="240"/>
      <c r="J27" s="250"/>
      <c r="K27" s="244"/>
    </row>
    <row r="28" spans="1:11" ht="18" customHeight="1" thickBot="1" x14ac:dyDescent="0.35">
      <c r="B28" s="242"/>
      <c r="C28" s="240"/>
      <c r="D28" s="250"/>
      <c r="E28" s="243"/>
      <c r="F28" s="240"/>
      <c r="G28" s="240"/>
      <c r="H28" s="240"/>
      <c r="I28" s="240"/>
      <c r="J28" s="250"/>
      <c r="K28" s="244"/>
    </row>
    <row r="29" spans="1:11" ht="18" customHeight="1" x14ac:dyDescent="0.3">
      <c r="A29" s="121">
        <v>7</v>
      </c>
      <c r="B29" s="237" t="s">
        <v>344</v>
      </c>
      <c r="C29" s="238" t="s">
        <v>337</v>
      </c>
      <c r="D29" s="238" t="s">
        <v>359</v>
      </c>
      <c r="E29" s="261"/>
      <c r="F29" s="238"/>
      <c r="G29" s="238"/>
      <c r="H29" s="238"/>
      <c r="I29" s="238"/>
      <c r="J29" s="238"/>
      <c r="K29" s="241" t="s">
        <v>379</v>
      </c>
    </row>
    <row r="30" spans="1:11" ht="18" customHeight="1" x14ac:dyDescent="0.3">
      <c r="B30" s="262"/>
      <c r="C30" s="263"/>
      <c r="D30" s="263"/>
      <c r="E30" s="242"/>
      <c r="F30" s="263"/>
      <c r="G30" s="263"/>
      <c r="H30" s="263"/>
      <c r="I30" s="263"/>
      <c r="J30" s="263"/>
      <c r="K30" s="264"/>
    </row>
    <row r="31" spans="1:11" ht="18" customHeight="1" thickBot="1" x14ac:dyDescent="0.35">
      <c r="B31" s="245"/>
      <c r="C31" s="246"/>
      <c r="D31" s="246"/>
      <c r="E31" s="247"/>
      <c r="F31" s="246"/>
      <c r="G31" s="246"/>
      <c r="H31" s="246"/>
      <c r="I31" s="246"/>
      <c r="J31" s="246"/>
      <c r="K31" s="248"/>
    </row>
    <row r="32" spans="1:11" ht="18" customHeight="1" x14ac:dyDescent="0.3">
      <c r="A32" s="121">
        <v>8</v>
      </c>
      <c r="B32" s="237" t="s">
        <v>345</v>
      </c>
      <c r="C32" s="238" t="s">
        <v>337</v>
      </c>
      <c r="D32" s="265" t="s">
        <v>359</v>
      </c>
      <c r="E32" s="239"/>
      <c r="F32" s="238"/>
      <c r="G32" s="238"/>
      <c r="H32" s="238"/>
      <c r="I32" s="238"/>
      <c r="J32" s="238"/>
      <c r="K32" s="241" t="s">
        <v>380</v>
      </c>
    </row>
    <row r="33" spans="1:11" ht="18" customHeight="1" x14ac:dyDescent="0.3">
      <c r="B33" s="262"/>
      <c r="C33" s="263"/>
      <c r="D33" s="266"/>
      <c r="E33" s="267"/>
      <c r="F33" s="263"/>
      <c r="G33" s="263"/>
      <c r="H33" s="263"/>
      <c r="I33" s="263"/>
      <c r="J33" s="263"/>
      <c r="K33" s="264"/>
    </row>
    <row r="34" spans="1:11" ht="18" customHeight="1" thickBot="1" x14ac:dyDescent="0.35">
      <c r="B34" s="245"/>
      <c r="C34" s="246"/>
      <c r="D34" s="268"/>
      <c r="E34" s="247"/>
      <c r="F34" s="246"/>
      <c r="G34" s="246"/>
      <c r="H34" s="246"/>
      <c r="I34" s="246"/>
      <c r="J34" s="246"/>
      <c r="K34" s="248"/>
    </row>
    <row r="35" spans="1:11" ht="18" customHeight="1" x14ac:dyDescent="0.3">
      <c r="A35" s="121">
        <v>9</v>
      </c>
      <c r="B35" s="237" t="s">
        <v>346</v>
      </c>
      <c r="C35" s="238" t="s">
        <v>343</v>
      </c>
      <c r="D35" s="265" t="s">
        <v>359</v>
      </c>
      <c r="E35" s="239"/>
      <c r="F35" s="238"/>
      <c r="G35" s="238"/>
      <c r="H35" s="238"/>
      <c r="I35" s="238"/>
      <c r="J35" s="238"/>
      <c r="K35" s="643" t="s">
        <v>382</v>
      </c>
    </row>
    <row r="36" spans="1:11" ht="18" customHeight="1" x14ac:dyDescent="0.3">
      <c r="B36" s="262"/>
      <c r="C36" s="263"/>
      <c r="D36" s="266"/>
      <c r="E36" s="267"/>
      <c r="F36" s="263"/>
      <c r="G36" s="263"/>
      <c r="H36" s="263"/>
      <c r="I36" s="263"/>
      <c r="J36" s="263"/>
      <c r="K36" s="644"/>
    </row>
    <row r="37" spans="1:11" ht="18" customHeight="1" thickBot="1" x14ac:dyDescent="0.35">
      <c r="B37" s="245"/>
      <c r="C37" s="246"/>
      <c r="D37" s="268"/>
      <c r="E37" s="247"/>
      <c r="F37" s="246"/>
      <c r="G37" s="246"/>
      <c r="H37" s="246"/>
      <c r="I37" s="246"/>
      <c r="J37" s="246"/>
      <c r="K37" s="264"/>
    </row>
    <row r="38" spans="1:11" ht="18" customHeight="1" x14ac:dyDescent="0.3">
      <c r="A38" s="121">
        <v>10</v>
      </c>
      <c r="B38" s="237" t="s">
        <v>347</v>
      </c>
      <c r="C38" s="238" t="s">
        <v>337</v>
      </c>
      <c r="D38" s="265" t="s">
        <v>359</v>
      </c>
      <c r="E38" s="239"/>
      <c r="F38" s="238"/>
      <c r="G38" s="238"/>
      <c r="H38" s="238"/>
      <c r="I38" s="238"/>
      <c r="J38" s="238"/>
      <c r="K38" s="643" t="s">
        <v>383</v>
      </c>
    </row>
    <row r="39" spans="1:11" ht="18" customHeight="1" x14ac:dyDescent="0.3">
      <c r="B39" s="262"/>
      <c r="C39" s="263"/>
      <c r="D39" s="266"/>
      <c r="E39" s="267"/>
      <c r="F39" s="263"/>
      <c r="G39" s="263"/>
      <c r="H39" s="263"/>
      <c r="I39" s="263"/>
      <c r="J39" s="263"/>
      <c r="K39" s="644"/>
    </row>
    <row r="40" spans="1:11" ht="18" customHeight="1" thickBot="1" x14ac:dyDescent="0.35">
      <c r="B40" s="245"/>
      <c r="C40" s="246"/>
      <c r="D40" s="268"/>
      <c r="E40" s="247"/>
      <c r="F40" s="246"/>
      <c r="G40" s="246"/>
      <c r="H40" s="246"/>
      <c r="I40" s="246"/>
      <c r="J40" s="246"/>
      <c r="K40" s="248"/>
    </row>
    <row r="41" spans="1:11" ht="18" customHeight="1" thickBot="1" x14ac:dyDescent="0.35">
      <c r="B41" s="269"/>
      <c r="C41" s="269"/>
      <c r="D41" s="269"/>
      <c r="E41" s="270"/>
      <c r="F41" s="269"/>
      <c r="G41" s="269"/>
      <c r="H41" s="269"/>
      <c r="I41" s="269"/>
      <c r="J41" s="269"/>
      <c r="K41" s="269"/>
    </row>
    <row r="42" spans="1:11" ht="18" customHeight="1" x14ac:dyDescent="0.3">
      <c r="A42" s="121">
        <v>1</v>
      </c>
      <c r="B42" s="237" t="s">
        <v>344</v>
      </c>
      <c r="C42" s="238" t="s">
        <v>343</v>
      </c>
      <c r="D42" s="238" t="s">
        <v>359</v>
      </c>
      <c r="E42" s="239"/>
      <c r="F42" s="238"/>
      <c r="G42" s="238"/>
      <c r="H42" s="238"/>
      <c r="I42" s="238"/>
      <c r="J42" s="238"/>
      <c r="K42" s="241" t="s">
        <v>348</v>
      </c>
    </row>
    <row r="43" spans="1:11" ht="18" customHeight="1" thickBot="1" x14ac:dyDescent="0.35">
      <c r="B43" s="242"/>
      <c r="C43" s="240"/>
      <c r="D43" s="240"/>
      <c r="E43" s="243"/>
      <c r="F43" s="240"/>
      <c r="G43" s="240"/>
      <c r="H43" s="240"/>
      <c r="I43" s="240"/>
      <c r="J43" s="240"/>
      <c r="K43" s="244"/>
    </row>
    <row r="44" spans="1:11" ht="18" customHeight="1" x14ac:dyDescent="0.3">
      <c r="A44" s="121">
        <v>2</v>
      </c>
      <c r="B44" s="237"/>
      <c r="C44" s="238"/>
      <c r="D44" s="271"/>
      <c r="E44" s="239"/>
      <c r="F44" s="238"/>
      <c r="G44" s="238"/>
      <c r="H44" s="238"/>
      <c r="I44" s="238"/>
      <c r="J44" s="238"/>
      <c r="K44" s="241"/>
    </row>
    <row r="45" spans="1:11" ht="18" customHeight="1" thickBot="1" x14ac:dyDescent="0.35">
      <c r="B45" s="253"/>
      <c r="C45" s="256"/>
      <c r="D45" s="254"/>
      <c r="E45" s="255"/>
      <c r="F45" s="256"/>
      <c r="G45" s="256"/>
      <c r="H45" s="256"/>
      <c r="I45" s="256"/>
      <c r="J45" s="256"/>
      <c r="K45" s="259"/>
    </row>
    <row r="46" spans="1:11" ht="18" customHeight="1" thickBot="1" x14ac:dyDescent="0.35">
      <c r="B46" s="269"/>
      <c r="C46" s="269"/>
      <c r="D46" s="270"/>
      <c r="E46" s="270"/>
      <c r="F46" s="269"/>
      <c r="G46" s="269"/>
      <c r="H46" s="269"/>
      <c r="I46" s="269"/>
      <c r="J46" s="269"/>
      <c r="K46" s="269"/>
    </row>
    <row r="47" spans="1:11" ht="18" customHeight="1" x14ac:dyDescent="0.3">
      <c r="A47" s="121">
        <v>1</v>
      </c>
      <c r="B47" s="237" t="s">
        <v>345</v>
      </c>
      <c r="C47" s="238" t="s">
        <v>343</v>
      </c>
      <c r="D47" s="238" t="s">
        <v>359</v>
      </c>
      <c r="E47" s="239"/>
      <c r="F47" s="238"/>
      <c r="G47" s="238"/>
      <c r="H47" s="238"/>
      <c r="I47" s="238"/>
      <c r="J47" s="238"/>
      <c r="K47" s="249" t="s">
        <v>349</v>
      </c>
    </row>
    <row r="48" spans="1:11" ht="18" customHeight="1" thickBot="1" x14ac:dyDescent="0.35">
      <c r="B48" s="245"/>
      <c r="C48" s="272"/>
      <c r="D48" s="272"/>
      <c r="E48" s="247"/>
      <c r="F48" s="246"/>
      <c r="G48" s="246"/>
      <c r="H48" s="246"/>
      <c r="I48" s="272"/>
      <c r="J48" s="272"/>
      <c r="K48" s="248"/>
    </row>
    <row r="49" spans="1:11" ht="18" customHeight="1" x14ac:dyDescent="0.3">
      <c r="A49" s="121">
        <v>2</v>
      </c>
      <c r="B49" s="242"/>
      <c r="C49" s="240"/>
      <c r="D49" s="250"/>
      <c r="E49" s="243"/>
      <c r="F49" s="240"/>
      <c r="G49" s="240"/>
      <c r="H49" s="240"/>
      <c r="I49" s="240"/>
      <c r="J49" s="240"/>
      <c r="K49" s="244"/>
    </row>
    <row r="50" spans="1:11" ht="18" customHeight="1" thickBot="1" x14ac:dyDescent="0.35">
      <c r="B50" s="242"/>
      <c r="C50" s="240"/>
      <c r="D50" s="250"/>
      <c r="E50" s="243"/>
      <c r="F50" s="240"/>
      <c r="G50" s="240"/>
      <c r="H50" s="240"/>
      <c r="I50" s="240"/>
      <c r="J50" s="240"/>
      <c r="K50" s="244"/>
    </row>
    <row r="51" spans="1:11" ht="18" customHeight="1" thickBot="1" x14ac:dyDescent="0.35">
      <c r="B51" s="269"/>
      <c r="C51" s="270"/>
      <c r="D51" s="270"/>
      <c r="E51" s="270"/>
      <c r="F51" s="269"/>
      <c r="G51" s="269"/>
      <c r="H51" s="269"/>
      <c r="I51" s="270"/>
      <c r="J51" s="270"/>
      <c r="K51" s="273"/>
    </row>
    <row r="52" spans="1:11" ht="18" customHeight="1" x14ac:dyDescent="0.3">
      <c r="A52" s="121">
        <v>1</v>
      </c>
      <c r="B52" s="237"/>
      <c r="C52" s="238" t="s">
        <v>350</v>
      </c>
      <c r="D52" s="271"/>
      <c r="E52" s="239"/>
      <c r="F52" s="238"/>
      <c r="G52" s="238"/>
      <c r="H52" s="238"/>
      <c r="I52" s="238"/>
      <c r="J52" s="238"/>
      <c r="K52" s="249"/>
    </row>
    <row r="53" spans="1:11" ht="18" customHeight="1" thickBot="1" x14ac:dyDescent="0.35">
      <c r="B53" s="245"/>
      <c r="C53" s="272"/>
      <c r="D53" s="272"/>
      <c r="E53" s="247"/>
      <c r="F53" s="246"/>
      <c r="G53" s="246"/>
      <c r="H53" s="246"/>
      <c r="I53" s="272"/>
      <c r="J53" s="272"/>
      <c r="K53" s="274"/>
    </row>
    <row r="54" spans="1:11" ht="18" customHeight="1" x14ac:dyDescent="0.3">
      <c r="A54" s="121">
        <v>2</v>
      </c>
      <c r="B54" s="237"/>
      <c r="C54" s="238" t="s">
        <v>350</v>
      </c>
      <c r="D54" s="271"/>
      <c r="E54" s="239"/>
      <c r="F54" s="238"/>
      <c r="G54" s="238"/>
      <c r="H54" s="238"/>
      <c r="I54" s="238"/>
      <c r="J54" s="238"/>
      <c r="K54" s="249"/>
    </row>
    <row r="55" spans="1:11" ht="18" customHeight="1" thickBot="1" x14ac:dyDescent="0.35">
      <c r="B55" s="245"/>
      <c r="C55" s="272"/>
      <c r="D55" s="272"/>
      <c r="E55" s="247"/>
      <c r="F55" s="246"/>
      <c r="G55" s="246"/>
      <c r="H55" s="246"/>
      <c r="I55" s="272"/>
      <c r="J55" s="272"/>
      <c r="K55" s="274"/>
    </row>
    <row r="56" spans="1:11" ht="18" customHeight="1" thickBot="1" x14ac:dyDescent="0.35">
      <c r="B56" s="269"/>
      <c r="C56" s="270"/>
      <c r="D56" s="270"/>
      <c r="E56" s="270"/>
      <c r="F56" s="269"/>
      <c r="G56" s="269"/>
      <c r="H56" s="269"/>
      <c r="I56" s="270"/>
      <c r="J56" s="270"/>
      <c r="K56" s="270"/>
    </row>
    <row r="57" spans="1:11" ht="18" customHeight="1" x14ac:dyDescent="0.3">
      <c r="A57" s="121">
        <v>1</v>
      </c>
      <c r="B57" s="237" t="s">
        <v>351</v>
      </c>
      <c r="C57" s="238" t="s">
        <v>337</v>
      </c>
      <c r="D57" s="271"/>
      <c r="E57" s="239"/>
      <c r="F57" s="238"/>
      <c r="G57" s="238"/>
      <c r="H57" s="238"/>
      <c r="I57" s="238"/>
      <c r="J57" s="238"/>
      <c r="K57" s="249" t="s">
        <v>352</v>
      </c>
    </row>
    <row r="58" spans="1:11" ht="18" customHeight="1" thickBot="1" x14ac:dyDescent="0.35">
      <c r="B58" s="245"/>
      <c r="C58" s="272"/>
      <c r="D58" s="272"/>
      <c r="E58" s="247"/>
      <c r="F58" s="246"/>
      <c r="G58" s="246"/>
      <c r="H58" s="246"/>
      <c r="I58" s="272"/>
      <c r="J58" s="272"/>
      <c r="K58" s="274"/>
    </row>
    <row r="59" spans="1:11" ht="18" customHeight="1" x14ac:dyDescent="0.3">
      <c r="A59" s="121">
        <v>2</v>
      </c>
      <c r="B59" s="237" t="s">
        <v>351</v>
      </c>
      <c r="C59" s="238" t="s">
        <v>337</v>
      </c>
      <c r="D59" s="271"/>
      <c r="E59" s="239"/>
      <c r="F59" s="238"/>
      <c r="G59" s="238"/>
      <c r="H59" s="238"/>
      <c r="I59" s="238"/>
      <c r="J59" s="238"/>
      <c r="K59" s="249" t="s">
        <v>353</v>
      </c>
    </row>
    <row r="60" spans="1:11" ht="18" customHeight="1" thickBot="1" x14ac:dyDescent="0.35">
      <c r="B60" s="245"/>
      <c r="C60" s="272"/>
      <c r="D60" s="272"/>
      <c r="E60" s="247"/>
      <c r="F60" s="246"/>
      <c r="G60" s="246"/>
      <c r="H60" s="246"/>
      <c r="I60" s="272"/>
      <c r="J60" s="272"/>
      <c r="K60" s="274"/>
    </row>
    <row r="61" spans="1:11" ht="18" customHeight="1" thickBot="1" x14ac:dyDescent="0.35">
      <c r="B61" s="275"/>
      <c r="C61" s="276"/>
      <c r="D61" s="276"/>
      <c r="E61" s="276"/>
      <c r="F61" s="275"/>
      <c r="G61" s="275"/>
      <c r="H61" s="275"/>
      <c r="I61" s="276"/>
      <c r="J61" s="276"/>
      <c r="K61" s="276"/>
    </row>
    <row r="62" spans="1:11" ht="18" customHeight="1" x14ac:dyDescent="0.3">
      <c r="A62" s="121">
        <v>1</v>
      </c>
      <c r="B62" s="237" t="s">
        <v>354</v>
      </c>
      <c r="C62" s="238" t="s">
        <v>361</v>
      </c>
      <c r="D62" s="238" t="s">
        <v>359</v>
      </c>
      <c r="E62" s="239"/>
      <c r="F62" s="238"/>
      <c r="G62" s="238"/>
      <c r="H62" s="238"/>
      <c r="I62" s="238"/>
      <c r="J62" s="238"/>
      <c r="K62" s="249" t="s">
        <v>355</v>
      </c>
    </row>
    <row r="63" spans="1:11" ht="18" customHeight="1" thickBot="1" x14ac:dyDescent="0.35">
      <c r="B63" s="245"/>
      <c r="C63" s="272"/>
      <c r="D63" s="272"/>
      <c r="E63" s="247"/>
      <c r="F63" s="246"/>
      <c r="G63" s="246"/>
      <c r="H63" s="246"/>
      <c r="I63" s="272"/>
      <c r="J63" s="272"/>
      <c r="K63" s="274"/>
    </row>
    <row r="64" spans="1:11" ht="18" customHeight="1" x14ac:dyDescent="0.3">
      <c r="A64" s="121">
        <v>2</v>
      </c>
      <c r="B64" s="237" t="s">
        <v>354</v>
      </c>
      <c r="C64" s="238" t="s">
        <v>361</v>
      </c>
      <c r="D64" s="238" t="s">
        <v>359</v>
      </c>
      <c r="E64" s="239"/>
      <c r="F64" s="238"/>
      <c r="G64" s="238"/>
      <c r="H64" s="238"/>
      <c r="I64" s="238"/>
      <c r="J64" s="238"/>
      <c r="K64" s="249" t="s">
        <v>355</v>
      </c>
    </row>
    <row r="65" spans="1:11" ht="18" customHeight="1" thickBot="1" x14ac:dyDescent="0.35">
      <c r="B65" s="245"/>
      <c r="C65" s="272"/>
      <c r="D65" s="272"/>
      <c r="E65" s="247"/>
      <c r="F65" s="246"/>
      <c r="G65" s="246"/>
      <c r="H65" s="246"/>
      <c r="I65" s="272"/>
      <c r="J65" s="272"/>
      <c r="K65" s="274"/>
    </row>
    <row r="66" spans="1:11" ht="18" customHeight="1" thickBot="1" x14ac:dyDescent="0.35">
      <c r="B66" s="277"/>
      <c r="C66" s="277"/>
      <c r="D66" s="277"/>
      <c r="E66" s="277"/>
      <c r="F66" s="278"/>
      <c r="G66" s="278"/>
      <c r="H66" s="277"/>
      <c r="I66" s="277"/>
      <c r="J66" s="277"/>
      <c r="K66" s="277"/>
    </row>
    <row r="67" spans="1:11" ht="26" x14ac:dyDescent="0.3">
      <c r="A67" s="121">
        <v>1</v>
      </c>
      <c r="B67" s="237" t="s">
        <v>356</v>
      </c>
      <c r="C67" s="238" t="s">
        <v>361</v>
      </c>
      <c r="D67" s="238" t="s">
        <v>359</v>
      </c>
      <c r="E67" s="239"/>
      <c r="F67" s="238"/>
      <c r="G67" s="238"/>
      <c r="H67" s="238"/>
      <c r="I67" s="238"/>
      <c r="J67" s="238"/>
      <c r="K67" s="374" t="s">
        <v>357</v>
      </c>
    </row>
    <row r="68" spans="1:11" ht="18" customHeight="1" thickBot="1" x14ac:dyDescent="0.35">
      <c r="B68" s="245"/>
      <c r="C68" s="272"/>
      <c r="D68" s="272"/>
      <c r="E68" s="247"/>
      <c r="F68" s="246"/>
      <c r="G68" s="246"/>
      <c r="H68" s="246"/>
      <c r="I68" s="272"/>
      <c r="J68" s="272"/>
      <c r="K68" s="274"/>
    </row>
    <row r="69" spans="1:11" ht="26" x14ac:dyDescent="0.3">
      <c r="A69" s="121">
        <v>2</v>
      </c>
      <c r="B69" s="237" t="s">
        <v>356</v>
      </c>
      <c r="C69" s="238" t="s">
        <v>361</v>
      </c>
      <c r="D69" s="238" t="s">
        <v>359</v>
      </c>
      <c r="E69" s="239"/>
      <c r="F69" s="238"/>
      <c r="G69" s="238"/>
      <c r="H69" s="238"/>
      <c r="I69" s="238"/>
      <c r="J69" s="238"/>
      <c r="K69" s="374" t="s">
        <v>357</v>
      </c>
    </row>
    <row r="70" spans="1:11" ht="18" customHeight="1" thickBot="1" x14ac:dyDescent="0.35">
      <c r="B70" s="245"/>
      <c r="C70" s="272"/>
      <c r="D70" s="272"/>
      <c r="E70" s="247"/>
      <c r="F70" s="246"/>
      <c r="G70" s="246"/>
      <c r="H70" s="246"/>
      <c r="I70" s="272"/>
      <c r="J70" s="272"/>
      <c r="K70" s="274"/>
    </row>
    <row r="71" spans="1:11" x14ac:dyDescent="0.3">
      <c r="B71" s="279"/>
      <c r="C71" s="121"/>
      <c r="D71" s="121"/>
      <c r="E71" s="121"/>
      <c r="F71" s="121"/>
      <c r="G71" s="280"/>
      <c r="H71" s="279"/>
      <c r="I71" s="121"/>
      <c r="J71" s="121"/>
      <c r="K71" s="121"/>
    </row>
    <row r="72" spans="1:11" x14ac:dyDescent="0.3">
      <c r="B72" s="281" t="s">
        <v>358</v>
      </c>
      <c r="C72" s="277"/>
      <c r="D72" s="277"/>
      <c r="E72" s="277"/>
      <c r="F72" s="277"/>
      <c r="G72" s="277"/>
      <c r="H72" s="277"/>
      <c r="I72" s="277"/>
      <c r="J72" s="277"/>
      <c r="K72" s="277"/>
    </row>
  </sheetData>
  <mergeCells count="12">
    <mergeCell ref="G4:G5"/>
    <mergeCell ref="B4:B5"/>
    <mergeCell ref="C4:C5"/>
    <mergeCell ref="D4:D5"/>
    <mergeCell ref="E4:E5"/>
    <mergeCell ref="F4:F5"/>
    <mergeCell ref="K35:K36"/>
    <mergeCell ref="K38:K39"/>
    <mergeCell ref="H4:H5"/>
    <mergeCell ref="I4:I5"/>
    <mergeCell ref="J4:J5"/>
    <mergeCell ref="K4:K5"/>
  </mergeCells>
  <phoneticPr fontId="32"/>
  <pageMargins left="0.7" right="0.7" top="0.75" bottom="0.75" header="0.3" footer="0.3"/>
  <pageSetup paperSize="9" scale="73" orientation="landscape" r:id="rId1"/>
  <rowBreaks count="1" manualBreakCount="1">
    <brk id="3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D14"/>
  <sheetViews>
    <sheetView view="pageBreakPreview" topLeftCell="B2" zoomScaleNormal="100" zoomScaleSheetLayoutView="100" workbookViewId="0">
      <selection activeCell="C3" sqref="C3"/>
    </sheetView>
  </sheetViews>
  <sheetFormatPr defaultColWidth="8.83203125" defaultRowHeight="21" customHeight="1" x14ac:dyDescent="0.3"/>
  <cols>
    <col min="1" max="1" width="4.1640625" style="14" customWidth="1"/>
    <col min="2" max="2" width="4.1640625" style="15" customWidth="1"/>
    <col min="3" max="3" width="105" style="16" customWidth="1"/>
    <col min="4" max="4" width="4.1640625" style="14" customWidth="1"/>
    <col min="5" max="257" width="9" style="14"/>
    <col min="258" max="258" width="4.1640625" style="14" customWidth="1"/>
    <col min="259" max="259" width="105" style="14" customWidth="1"/>
    <col min="260" max="513" width="9" style="14"/>
    <col min="514" max="514" width="4.1640625" style="14" customWidth="1"/>
    <col min="515" max="515" width="105" style="14" customWidth="1"/>
    <col min="516" max="769" width="9" style="14"/>
    <col min="770" max="770" width="4.1640625" style="14" customWidth="1"/>
    <col min="771" max="771" width="105" style="14" customWidth="1"/>
    <col min="772" max="1025" width="9" style="14"/>
    <col min="1026" max="1026" width="4.1640625" style="14" customWidth="1"/>
    <col min="1027" max="1027" width="105" style="14" customWidth="1"/>
    <col min="1028" max="1281" width="9" style="14"/>
    <col min="1282" max="1282" width="4.1640625" style="14" customWidth="1"/>
    <col min="1283" max="1283" width="105" style="14" customWidth="1"/>
    <col min="1284" max="1537" width="9" style="14"/>
    <col min="1538" max="1538" width="4.1640625" style="14" customWidth="1"/>
    <col min="1539" max="1539" width="105" style="14" customWidth="1"/>
    <col min="1540" max="1793" width="9" style="14"/>
    <col min="1794" max="1794" width="4.1640625" style="14" customWidth="1"/>
    <col min="1795" max="1795" width="105" style="14" customWidth="1"/>
    <col min="1796" max="2049" width="9" style="14"/>
    <col min="2050" max="2050" width="4.1640625" style="14" customWidth="1"/>
    <col min="2051" max="2051" width="105" style="14" customWidth="1"/>
    <col min="2052" max="2305" width="9" style="14"/>
    <col min="2306" max="2306" width="4.1640625" style="14" customWidth="1"/>
    <col min="2307" max="2307" width="105" style="14" customWidth="1"/>
    <col min="2308" max="2561" width="9" style="14"/>
    <col min="2562" max="2562" width="4.1640625" style="14" customWidth="1"/>
    <col min="2563" max="2563" width="105" style="14" customWidth="1"/>
    <col min="2564" max="2817" width="9" style="14"/>
    <col min="2818" max="2818" width="4.1640625" style="14" customWidth="1"/>
    <col min="2819" max="2819" width="105" style="14" customWidth="1"/>
    <col min="2820" max="3073" width="9" style="14"/>
    <col min="3074" max="3074" width="4.1640625" style="14" customWidth="1"/>
    <col min="3075" max="3075" width="105" style="14" customWidth="1"/>
    <col min="3076" max="3329" width="9" style="14"/>
    <col min="3330" max="3330" width="4.1640625" style="14" customWidth="1"/>
    <col min="3331" max="3331" width="105" style="14" customWidth="1"/>
    <col min="3332" max="3585" width="9" style="14"/>
    <col min="3586" max="3586" width="4.1640625" style="14" customWidth="1"/>
    <col min="3587" max="3587" width="105" style="14" customWidth="1"/>
    <col min="3588" max="3841" width="9" style="14"/>
    <col min="3842" max="3842" width="4.1640625" style="14" customWidth="1"/>
    <col min="3843" max="3843" width="105" style="14" customWidth="1"/>
    <col min="3844" max="4097" width="9" style="14"/>
    <col min="4098" max="4098" width="4.1640625" style="14" customWidth="1"/>
    <col min="4099" max="4099" width="105" style="14" customWidth="1"/>
    <col min="4100" max="4353" width="9" style="14"/>
    <col min="4354" max="4354" width="4.1640625" style="14" customWidth="1"/>
    <col min="4355" max="4355" width="105" style="14" customWidth="1"/>
    <col min="4356" max="4609" width="9" style="14"/>
    <col min="4610" max="4610" width="4.1640625" style="14" customWidth="1"/>
    <col min="4611" max="4611" width="105" style="14" customWidth="1"/>
    <col min="4612" max="4865" width="9" style="14"/>
    <col min="4866" max="4866" width="4.1640625" style="14" customWidth="1"/>
    <col min="4867" max="4867" width="105" style="14" customWidth="1"/>
    <col min="4868" max="5121" width="9" style="14"/>
    <col min="5122" max="5122" width="4.1640625" style="14" customWidth="1"/>
    <col min="5123" max="5123" width="105" style="14" customWidth="1"/>
    <col min="5124" max="5377" width="9" style="14"/>
    <col min="5378" max="5378" width="4.1640625" style="14" customWidth="1"/>
    <col min="5379" max="5379" width="105" style="14" customWidth="1"/>
    <col min="5380" max="5633" width="9" style="14"/>
    <col min="5634" max="5634" width="4.1640625" style="14" customWidth="1"/>
    <col min="5635" max="5635" width="105" style="14" customWidth="1"/>
    <col min="5636" max="5889" width="9" style="14"/>
    <col min="5890" max="5890" width="4.1640625" style="14" customWidth="1"/>
    <col min="5891" max="5891" width="105" style="14" customWidth="1"/>
    <col min="5892" max="6145" width="9" style="14"/>
    <col min="6146" max="6146" width="4.1640625" style="14" customWidth="1"/>
    <col min="6147" max="6147" width="105" style="14" customWidth="1"/>
    <col min="6148" max="6401" width="9" style="14"/>
    <col min="6402" max="6402" width="4.1640625" style="14" customWidth="1"/>
    <col min="6403" max="6403" width="105" style="14" customWidth="1"/>
    <col min="6404" max="6657" width="9" style="14"/>
    <col min="6658" max="6658" width="4.1640625" style="14" customWidth="1"/>
    <col min="6659" max="6659" width="105" style="14" customWidth="1"/>
    <col min="6660" max="6913" width="9" style="14"/>
    <col min="6914" max="6914" width="4.1640625" style="14" customWidth="1"/>
    <col min="6915" max="6915" width="105" style="14" customWidth="1"/>
    <col min="6916" max="7169" width="9" style="14"/>
    <col min="7170" max="7170" width="4.1640625" style="14" customWidth="1"/>
    <col min="7171" max="7171" width="105" style="14" customWidth="1"/>
    <col min="7172" max="7425" width="9" style="14"/>
    <col min="7426" max="7426" width="4.1640625" style="14" customWidth="1"/>
    <col min="7427" max="7427" width="105" style="14" customWidth="1"/>
    <col min="7428" max="7681" width="9" style="14"/>
    <col min="7682" max="7682" width="4.1640625" style="14" customWidth="1"/>
    <col min="7683" max="7683" width="105" style="14" customWidth="1"/>
    <col min="7684" max="7937" width="9" style="14"/>
    <col min="7938" max="7938" width="4.1640625" style="14" customWidth="1"/>
    <col min="7939" max="7939" width="105" style="14" customWidth="1"/>
    <col min="7940" max="8193" width="9" style="14"/>
    <col min="8194" max="8194" width="4.1640625" style="14" customWidth="1"/>
    <col min="8195" max="8195" width="105" style="14" customWidth="1"/>
    <col min="8196" max="8449" width="9" style="14"/>
    <col min="8450" max="8450" width="4.1640625" style="14" customWidth="1"/>
    <col min="8451" max="8451" width="105" style="14" customWidth="1"/>
    <col min="8452" max="8705" width="9" style="14"/>
    <col min="8706" max="8706" width="4.1640625" style="14" customWidth="1"/>
    <col min="8707" max="8707" width="105" style="14" customWidth="1"/>
    <col min="8708" max="8961" width="9" style="14"/>
    <col min="8962" max="8962" width="4.1640625" style="14" customWidth="1"/>
    <col min="8963" max="8963" width="105" style="14" customWidth="1"/>
    <col min="8964" max="9217" width="9" style="14"/>
    <col min="9218" max="9218" width="4.1640625" style="14" customWidth="1"/>
    <col min="9219" max="9219" width="105" style="14" customWidth="1"/>
    <col min="9220" max="9473" width="9" style="14"/>
    <col min="9474" max="9474" width="4.1640625" style="14" customWidth="1"/>
    <col min="9475" max="9475" width="105" style="14" customWidth="1"/>
    <col min="9476" max="9729" width="9" style="14"/>
    <col min="9730" max="9730" width="4.1640625" style="14" customWidth="1"/>
    <col min="9731" max="9731" width="105" style="14" customWidth="1"/>
    <col min="9732" max="9985" width="9" style="14"/>
    <col min="9986" max="9986" width="4.1640625" style="14" customWidth="1"/>
    <col min="9987" max="9987" width="105" style="14" customWidth="1"/>
    <col min="9988" max="10241" width="9" style="14"/>
    <col min="10242" max="10242" width="4.1640625" style="14" customWidth="1"/>
    <col min="10243" max="10243" width="105" style="14" customWidth="1"/>
    <col min="10244" max="10497" width="9" style="14"/>
    <col min="10498" max="10498" width="4.1640625" style="14" customWidth="1"/>
    <col min="10499" max="10499" width="105" style="14" customWidth="1"/>
    <col min="10500" max="10753" width="9" style="14"/>
    <col min="10754" max="10754" width="4.1640625" style="14" customWidth="1"/>
    <col min="10755" max="10755" width="105" style="14" customWidth="1"/>
    <col min="10756" max="11009" width="9" style="14"/>
    <col min="11010" max="11010" width="4.1640625" style="14" customWidth="1"/>
    <col min="11011" max="11011" width="105" style="14" customWidth="1"/>
    <col min="11012" max="11265" width="9" style="14"/>
    <col min="11266" max="11266" width="4.1640625" style="14" customWidth="1"/>
    <col min="11267" max="11267" width="105" style="14" customWidth="1"/>
    <col min="11268" max="11521" width="9" style="14"/>
    <col min="11522" max="11522" width="4.1640625" style="14" customWidth="1"/>
    <col min="11523" max="11523" width="105" style="14" customWidth="1"/>
    <col min="11524" max="11777" width="9" style="14"/>
    <col min="11778" max="11778" width="4.1640625" style="14" customWidth="1"/>
    <col min="11779" max="11779" width="105" style="14" customWidth="1"/>
    <col min="11780" max="12033" width="9" style="14"/>
    <col min="12034" max="12034" width="4.1640625" style="14" customWidth="1"/>
    <col min="12035" max="12035" width="105" style="14" customWidth="1"/>
    <col min="12036" max="12289" width="9" style="14"/>
    <col min="12290" max="12290" width="4.1640625" style="14" customWidth="1"/>
    <col min="12291" max="12291" width="105" style="14" customWidth="1"/>
    <col min="12292" max="12545" width="9" style="14"/>
    <col min="12546" max="12546" width="4.1640625" style="14" customWidth="1"/>
    <col min="12547" max="12547" width="105" style="14" customWidth="1"/>
    <col min="12548" max="12801" width="9" style="14"/>
    <col min="12802" max="12802" width="4.1640625" style="14" customWidth="1"/>
    <col min="12803" max="12803" width="105" style="14" customWidth="1"/>
    <col min="12804" max="13057" width="9" style="14"/>
    <col min="13058" max="13058" width="4.1640625" style="14" customWidth="1"/>
    <col min="13059" max="13059" width="105" style="14" customWidth="1"/>
    <col min="13060" max="13313" width="9" style="14"/>
    <col min="13314" max="13314" width="4.1640625" style="14" customWidth="1"/>
    <col min="13315" max="13315" width="105" style="14" customWidth="1"/>
    <col min="13316" max="13569" width="9" style="14"/>
    <col min="13570" max="13570" width="4.1640625" style="14" customWidth="1"/>
    <col min="13571" max="13571" width="105" style="14" customWidth="1"/>
    <col min="13572" max="13825" width="9" style="14"/>
    <col min="13826" max="13826" width="4.1640625" style="14" customWidth="1"/>
    <col min="13827" max="13827" width="105" style="14" customWidth="1"/>
    <col min="13828" max="14081" width="9" style="14"/>
    <col min="14082" max="14082" width="4.1640625" style="14" customWidth="1"/>
    <col min="14083" max="14083" width="105" style="14" customWidth="1"/>
    <col min="14084" max="14337" width="9" style="14"/>
    <col min="14338" max="14338" width="4.1640625" style="14" customWidth="1"/>
    <col min="14339" max="14339" width="105" style="14" customWidth="1"/>
    <col min="14340" max="14593" width="9" style="14"/>
    <col min="14594" max="14594" width="4.1640625" style="14" customWidth="1"/>
    <col min="14595" max="14595" width="105" style="14" customWidth="1"/>
    <col min="14596" max="14849" width="9" style="14"/>
    <col min="14850" max="14850" width="4.1640625" style="14" customWidth="1"/>
    <col min="14851" max="14851" width="105" style="14" customWidth="1"/>
    <col min="14852" max="15105" width="9" style="14"/>
    <col min="15106" max="15106" width="4.1640625" style="14" customWidth="1"/>
    <col min="15107" max="15107" width="105" style="14" customWidth="1"/>
    <col min="15108" max="15361" width="9" style="14"/>
    <col min="15362" max="15362" width="4.1640625" style="14" customWidth="1"/>
    <col min="15363" max="15363" width="105" style="14" customWidth="1"/>
    <col min="15364" max="15617" width="9" style="14"/>
    <col min="15618" max="15618" width="4.1640625" style="14" customWidth="1"/>
    <col min="15619" max="15619" width="105" style="14" customWidth="1"/>
    <col min="15620" max="15873" width="9" style="14"/>
    <col min="15874" max="15874" width="4.1640625" style="14" customWidth="1"/>
    <col min="15875" max="15875" width="105" style="14" customWidth="1"/>
    <col min="15876" max="16129" width="9" style="14"/>
    <col min="16130" max="16130" width="4.1640625" style="14" customWidth="1"/>
    <col min="16131" max="16131" width="105" style="14" customWidth="1"/>
    <col min="16132" max="16384" width="9" style="14"/>
  </cols>
  <sheetData>
    <row r="1" spans="1:4" ht="21" customHeight="1" x14ac:dyDescent="0.3">
      <c r="B1" s="422" t="s">
        <v>362</v>
      </c>
      <c r="C1" s="422"/>
    </row>
    <row r="2" spans="1:4" ht="21" customHeight="1" x14ac:dyDescent="0.3">
      <c r="C2" s="17"/>
    </row>
    <row r="3" spans="1:4" ht="21" customHeight="1" x14ac:dyDescent="0.3">
      <c r="B3" s="18"/>
      <c r="C3" s="19"/>
    </row>
    <row r="4" spans="1:4" ht="52" x14ac:dyDescent="0.3">
      <c r="A4" s="20"/>
      <c r="B4" s="21" t="s">
        <v>2</v>
      </c>
      <c r="C4" s="22" t="s">
        <v>363</v>
      </c>
      <c r="D4" s="16" t="s">
        <v>3</v>
      </c>
    </row>
    <row r="5" spans="1:4" ht="48" x14ac:dyDescent="0.3">
      <c r="A5" s="20"/>
      <c r="B5" s="21" t="s">
        <v>4</v>
      </c>
      <c r="C5" s="23" t="s">
        <v>5</v>
      </c>
      <c r="D5" s="16" t="s">
        <v>6</v>
      </c>
    </row>
    <row r="6" spans="1:4" ht="48" x14ac:dyDescent="0.3">
      <c r="A6" s="20"/>
      <c r="B6" s="21" t="s">
        <v>7</v>
      </c>
      <c r="C6" s="22" t="s">
        <v>8</v>
      </c>
      <c r="D6" s="16" t="s">
        <v>6</v>
      </c>
    </row>
    <row r="7" spans="1:4" ht="48" x14ac:dyDescent="0.3">
      <c r="A7" s="20"/>
      <c r="B7" s="21" t="s">
        <v>9</v>
      </c>
      <c r="C7" s="22" t="s">
        <v>10</v>
      </c>
      <c r="D7" s="16" t="s">
        <v>6</v>
      </c>
    </row>
    <row r="8" spans="1:4" ht="48" x14ac:dyDescent="0.3">
      <c r="A8" s="20"/>
      <c r="B8" s="24" t="s">
        <v>11</v>
      </c>
      <c r="C8" s="23" t="s">
        <v>12</v>
      </c>
      <c r="D8" s="16" t="s">
        <v>6</v>
      </c>
    </row>
    <row r="9" spans="1:4" s="25" customFormat="1" ht="48" x14ac:dyDescent="0.3">
      <c r="A9" s="26"/>
      <c r="B9" s="21" t="s">
        <v>13</v>
      </c>
      <c r="C9" s="23" t="s">
        <v>14</v>
      </c>
      <c r="D9" s="16" t="s">
        <v>6</v>
      </c>
    </row>
    <row r="10" spans="1:4" s="25" customFormat="1" ht="36" x14ac:dyDescent="0.3">
      <c r="A10" s="26"/>
      <c r="B10" s="27" t="s">
        <v>15</v>
      </c>
      <c r="C10" s="28" t="s">
        <v>16</v>
      </c>
      <c r="D10" s="16" t="s">
        <v>3</v>
      </c>
    </row>
    <row r="11" spans="1:4" ht="9" customHeight="1" x14ac:dyDescent="0.3">
      <c r="A11" s="20"/>
      <c r="C11" s="29"/>
    </row>
    <row r="12" spans="1:4" ht="15.75" customHeight="1" x14ac:dyDescent="0.3"/>
    <row r="13" spans="1:4" ht="15.75" customHeight="1" x14ac:dyDescent="0.3">
      <c r="C13" s="30"/>
    </row>
    <row r="14" spans="1:4" ht="15.75" customHeight="1" x14ac:dyDescent="0.3"/>
  </sheetData>
  <mergeCells count="1">
    <mergeCell ref="B1:C1"/>
  </mergeCells>
  <phoneticPr fontId="32"/>
  <printOptions gridLinesSet="0"/>
  <pageMargins left="0.78740157480314954" right="0.78740157480314954" top="0.78740157480314954" bottom="0.98425196850393704" header="0.5" footer="0.5"/>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0BC12-9B45-4F8E-8370-2EF1B4B9EF89}">
  <sheetPr>
    <tabColor rgb="FFFF7C80"/>
  </sheetPr>
  <dimension ref="A1:XFB20"/>
  <sheetViews>
    <sheetView view="pageBreakPreview" zoomScale="90" zoomScaleNormal="98" zoomScaleSheetLayoutView="90" workbookViewId="0">
      <selection activeCell="E9" sqref="E9"/>
    </sheetView>
  </sheetViews>
  <sheetFormatPr defaultColWidth="8.83203125" defaultRowHeight="14" x14ac:dyDescent="0.3"/>
  <cols>
    <col min="1" max="1" width="5" style="387" customWidth="1"/>
    <col min="2" max="2" width="18" style="387" customWidth="1"/>
    <col min="3" max="3" width="8.83203125" style="387"/>
    <col min="4" max="5" width="8.83203125" style="387" customWidth="1"/>
    <col min="6" max="6" width="8.83203125" style="387"/>
    <col min="7" max="10" width="15.5" style="421" customWidth="1"/>
    <col min="11" max="11" width="11" style="387" bestFit="1" customWidth="1"/>
    <col min="12" max="16384" width="8.83203125" style="387"/>
  </cols>
  <sheetData>
    <row r="1" spans="1:16382" s="34" customFormat="1" ht="26" customHeight="1" x14ac:dyDescent="0.3">
      <c r="A1" s="219" t="s">
        <v>498</v>
      </c>
      <c r="B1" s="31"/>
      <c r="C1" s="31"/>
      <c r="D1" s="31"/>
      <c r="E1" s="31"/>
      <c r="F1" s="172"/>
      <c r="G1" s="172"/>
      <c r="H1" s="172"/>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row>
    <row r="2" spans="1:16382" s="32" customFormat="1" ht="15" customHeight="1" x14ac:dyDescent="0.3">
      <c r="A2" s="126"/>
      <c r="G2" s="138"/>
      <c r="H2" s="138"/>
      <c r="I2" s="138"/>
      <c r="J2" s="138"/>
    </row>
    <row r="3" spans="1:16382" s="33" customFormat="1" ht="15" customHeight="1" thickBot="1" x14ac:dyDescent="0.35">
      <c r="A3" s="88"/>
      <c r="B3" s="88" t="s">
        <v>490</v>
      </c>
      <c r="G3" s="133"/>
      <c r="H3" s="133"/>
      <c r="I3" s="133"/>
      <c r="J3" s="133"/>
      <c r="L3" s="127"/>
    </row>
    <row r="4" spans="1:16382" x14ac:dyDescent="0.3">
      <c r="B4" s="659" t="s">
        <v>73</v>
      </c>
      <c r="C4" s="661" t="s">
        <v>74</v>
      </c>
      <c r="D4" s="663" t="s">
        <v>91</v>
      </c>
      <c r="E4" s="664"/>
      <c r="F4" s="665"/>
      <c r="G4" s="663" t="s">
        <v>92</v>
      </c>
      <c r="H4" s="666"/>
      <c r="I4" s="666"/>
      <c r="J4" s="667"/>
      <c r="K4" s="388"/>
    </row>
    <row r="5" spans="1:16382" x14ac:dyDescent="0.3">
      <c r="B5" s="660"/>
      <c r="C5" s="662"/>
      <c r="D5" s="389" t="s">
        <v>93</v>
      </c>
      <c r="E5" s="390" t="s">
        <v>438</v>
      </c>
      <c r="F5" s="391" t="s">
        <v>217</v>
      </c>
      <c r="G5" s="389" t="s">
        <v>502</v>
      </c>
      <c r="H5" s="392" t="s">
        <v>502</v>
      </c>
      <c r="I5" s="392" t="s">
        <v>94</v>
      </c>
      <c r="J5" s="393" t="s">
        <v>94</v>
      </c>
      <c r="K5" s="388"/>
    </row>
    <row r="6" spans="1:16382" x14ac:dyDescent="0.3">
      <c r="B6" s="668" t="s">
        <v>87</v>
      </c>
      <c r="C6" s="671" t="s">
        <v>88</v>
      </c>
      <c r="D6" s="394"/>
      <c r="E6" s="395"/>
      <c r="F6" s="396"/>
      <c r="G6" s="394"/>
      <c r="H6" s="397"/>
      <c r="I6" s="397"/>
      <c r="J6" s="398"/>
      <c r="K6" s="399"/>
    </row>
    <row r="7" spans="1:16382" x14ac:dyDescent="0.3">
      <c r="B7" s="669"/>
      <c r="C7" s="662"/>
      <c r="D7" s="400" t="str">
        <f>IFERROR(D6/($D$14+$E$14+$F$14),"")</f>
        <v/>
      </c>
      <c r="E7" s="401" t="str">
        <f>IFERROR(E6/($D$14+$E$14+$F$14),"")</f>
        <v/>
      </c>
      <c r="F7" s="402" t="str">
        <f>IFERROR(F6/($D$14+$E$14+$F$14),"")</f>
        <v/>
      </c>
      <c r="G7" s="400" t="str">
        <f>IFERROR(G6/($G$14+$H$14+$I$14+$J$14),"")</f>
        <v/>
      </c>
      <c r="H7" s="401" t="str">
        <f>IFERROR(H6/($G$14+$H$14+$I$14+$J$14),"")</f>
        <v/>
      </c>
      <c r="I7" s="401" t="str">
        <f>IFERROR(I6/($G$14+$H$14+$I$14+$J$14),"")</f>
        <v/>
      </c>
      <c r="J7" s="402" t="str">
        <f>IFERROR(J6/($G$14+$H$14+$I$14+$J$14),"")</f>
        <v/>
      </c>
      <c r="K7" s="399"/>
    </row>
    <row r="8" spans="1:16382" x14ac:dyDescent="0.3">
      <c r="B8" s="669"/>
      <c r="C8" s="671" t="s">
        <v>70</v>
      </c>
      <c r="D8" s="394"/>
      <c r="E8" s="395"/>
      <c r="F8" s="396"/>
      <c r="G8" s="394"/>
      <c r="H8" s="397"/>
      <c r="I8" s="397"/>
      <c r="J8" s="398"/>
      <c r="K8" s="399"/>
    </row>
    <row r="9" spans="1:16382" x14ac:dyDescent="0.3">
      <c r="B9" s="669"/>
      <c r="C9" s="662"/>
      <c r="D9" s="400" t="str">
        <f>IFERROR(D8/($D$14+$E$14+$F$14),"")</f>
        <v/>
      </c>
      <c r="E9" s="403" t="str">
        <f>IFERROR(E8/($D$14+$E$14+$F$14),"")</f>
        <v/>
      </c>
      <c r="F9" s="402" t="str">
        <f>IFERROR(F8/($D$14+$E$14+$F$14),"")</f>
        <v/>
      </c>
      <c r="G9" s="400" t="str">
        <f>IFERROR(G8/($G$14+$H$14+$I$14+$J$14),"")</f>
        <v/>
      </c>
      <c r="H9" s="401" t="str">
        <f>IFERROR(H8/($G$14+$H$14+$I$14+$J$14),"")</f>
        <v/>
      </c>
      <c r="I9" s="401" t="str">
        <f>IFERROR(I8/($G$14+$H$14+$I$14+$J$14),"")</f>
        <v/>
      </c>
      <c r="J9" s="402" t="str">
        <f>IFERROR(J8/($G$14+$H$14+$I$14+$J$14),"")</f>
        <v/>
      </c>
      <c r="K9" s="399"/>
    </row>
    <row r="10" spans="1:16382" x14ac:dyDescent="0.3">
      <c r="B10" s="669"/>
      <c r="C10" s="671" t="s">
        <v>104</v>
      </c>
      <c r="D10" s="394"/>
      <c r="E10" s="395"/>
      <c r="F10" s="396"/>
      <c r="G10" s="394"/>
      <c r="H10" s="397"/>
      <c r="I10" s="397"/>
      <c r="J10" s="398"/>
      <c r="K10" s="399"/>
    </row>
    <row r="11" spans="1:16382" x14ac:dyDescent="0.3">
      <c r="B11" s="669"/>
      <c r="C11" s="662"/>
      <c r="D11" s="400" t="str">
        <f>IFERROR(D10/($D$14+$E$14+$F$14),"")</f>
        <v/>
      </c>
      <c r="E11" s="403" t="str">
        <f>IFERROR(E10/($D$14+$E$14+$F$14),"")</f>
        <v/>
      </c>
      <c r="F11" s="402" t="str">
        <f>IFERROR(F10/($D$14+$E$14+$F$14),"")</f>
        <v/>
      </c>
      <c r="G11" s="400" t="str">
        <f>IFERROR(G10/($G$14+$H$14+$I$14+$J$14),"")</f>
        <v/>
      </c>
      <c r="H11" s="401" t="str">
        <f>IFERROR(H10/($G$14+$H$14+$I$14+$J$14),"")</f>
        <v/>
      </c>
      <c r="I11" s="401" t="str">
        <f>IFERROR(I10/($G$14+$H$14+$I$14+$J$14),"")</f>
        <v/>
      </c>
      <c r="J11" s="402" t="str">
        <f>IFERROR(J10/($G$14+$H$14+$I$14+$J$14),"")</f>
        <v/>
      </c>
      <c r="K11" s="399"/>
    </row>
    <row r="12" spans="1:16382" x14ac:dyDescent="0.3">
      <c r="B12" s="669"/>
      <c r="C12" s="671" t="s">
        <v>71</v>
      </c>
      <c r="D12" s="394"/>
      <c r="E12" s="395"/>
      <c r="F12" s="396"/>
      <c r="G12" s="394"/>
      <c r="H12" s="397"/>
      <c r="I12" s="397"/>
      <c r="J12" s="398"/>
      <c r="K12" s="399"/>
    </row>
    <row r="13" spans="1:16382" ht="14.5" thickBot="1" x14ac:dyDescent="0.35">
      <c r="B13" s="669"/>
      <c r="C13" s="672"/>
      <c r="D13" s="400" t="str">
        <f>IFERROR(D12/($D$14+$E$14+$F$14),"")</f>
        <v/>
      </c>
      <c r="E13" s="403" t="str">
        <f>IFERROR(E12/($D$14+$E$14+$F$14),"")</f>
        <v/>
      </c>
      <c r="F13" s="402" t="str">
        <f>IFERROR(F12/($D$14+$E$14+$F$14),"")</f>
        <v/>
      </c>
      <c r="G13" s="400" t="str">
        <f>IFERROR(G12/($G$14+$H$14+$I$14+$J$14),"")</f>
        <v/>
      </c>
      <c r="H13" s="401" t="str">
        <f>IFERROR(H12/($G$14+$H$14+$I$14+$J$14),"")</f>
        <v/>
      </c>
      <c r="I13" s="401" t="str">
        <f>IFERROR(I12/($G$14+$H$14+$I$14+$J$14),"")</f>
        <v/>
      </c>
      <c r="J13" s="402" t="str">
        <f>IFERROR(J12/($G$14+$H$14+$I$14+$J$14),"")</f>
        <v/>
      </c>
      <c r="K13" s="399"/>
    </row>
    <row r="14" spans="1:16382" ht="14.5" thickTop="1" x14ac:dyDescent="0.3">
      <c r="B14" s="669"/>
      <c r="C14" s="673" t="s">
        <v>72</v>
      </c>
      <c r="D14" s="404"/>
      <c r="E14" s="405"/>
      <c r="F14" s="406"/>
      <c r="G14" s="404"/>
      <c r="H14" s="407"/>
      <c r="I14" s="407"/>
      <c r="J14" s="408"/>
      <c r="K14" s="399"/>
    </row>
    <row r="15" spans="1:16382" ht="14.5" thickBot="1" x14ac:dyDescent="0.35">
      <c r="B15" s="670"/>
      <c r="C15" s="674"/>
      <c r="D15" s="409" t="str">
        <f>IFERROR(D14/($D$14+$E$14+$F$14),"")</f>
        <v/>
      </c>
      <c r="E15" s="410" t="str">
        <f>IFERROR(E14/($D$14+$E$14+$F$14),"")</f>
        <v/>
      </c>
      <c r="F15" s="411" t="str">
        <f>IFERROR(F14/($D$14+$E$14+$F$14),"")</f>
        <v/>
      </c>
      <c r="G15" s="409" t="str">
        <f>IFERROR(G14/($G$14+$H$14+$I$14+$J$14),"")</f>
        <v/>
      </c>
      <c r="H15" s="412" t="str">
        <f>IFERROR(H14/($G$14+$H$14+$I$14+$J$14),"")</f>
        <v/>
      </c>
      <c r="I15" s="412" t="str">
        <f>IFERROR(I14/($G$14+$H$14+$I$14+$J$14),"")</f>
        <v/>
      </c>
      <c r="J15" s="411" t="str">
        <f>IFERROR(J14/($G$14+$H$14+$I$14+$J$14),"")</f>
        <v/>
      </c>
      <c r="K15" s="399"/>
    </row>
    <row r="17" spans="1:33" s="415" customFormat="1" ht="12.75" customHeight="1" x14ac:dyDescent="0.3">
      <c r="A17" s="413"/>
      <c r="B17" s="414" t="s">
        <v>44</v>
      </c>
      <c r="D17" s="416"/>
      <c r="E17" s="416"/>
      <c r="F17" s="416"/>
      <c r="G17" s="416"/>
      <c r="H17" s="416"/>
      <c r="I17" s="416"/>
      <c r="J17" s="416"/>
      <c r="K17" s="416"/>
      <c r="L17" s="416"/>
      <c r="M17" s="416"/>
      <c r="N17" s="416"/>
      <c r="O17" s="416"/>
      <c r="P17" s="417"/>
      <c r="Q17" s="417"/>
      <c r="R17" s="417"/>
      <c r="S17" s="417"/>
      <c r="T17" s="417"/>
      <c r="U17" s="417"/>
      <c r="V17" s="417"/>
      <c r="W17" s="417"/>
      <c r="X17" s="417"/>
      <c r="Y17" s="418"/>
      <c r="AB17" s="419"/>
      <c r="AC17" s="419"/>
      <c r="AD17" s="419"/>
      <c r="AE17" s="419"/>
      <c r="AF17" s="419"/>
      <c r="AG17" s="419"/>
    </row>
    <row r="18" spans="1:33" s="415" customFormat="1" ht="12.5" x14ac:dyDescent="0.3">
      <c r="A18" s="413"/>
      <c r="B18" s="657" t="s">
        <v>95</v>
      </c>
      <c r="C18" s="657"/>
      <c r="D18" s="657"/>
      <c r="E18" s="657"/>
      <c r="F18" s="657"/>
      <c r="G18" s="657"/>
      <c r="H18" s="657"/>
      <c r="I18" s="657"/>
      <c r="J18" s="657"/>
      <c r="K18" s="420"/>
      <c r="L18" s="420"/>
      <c r="M18" s="420"/>
      <c r="N18" s="420"/>
      <c r="O18" s="420"/>
      <c r="P18" s="420"/>
      <c r="Q18" s="420"/>
      <c r="AB18" s="419"/>
      <c r="AC18" s="419"/>
      <c r="AD18" s="419"/>
      <c r="AE18" s="419"/>
      <c r="AF18" s="419"/>
      <c r="AG18" s="419"/>
    </row>
    <row r="19" spans="1:33" s="415" customFormat="1" ht="33" customHeight="1" x14ac:dyDescent="0.3">
      <c r="A19" s="413"/>
      <c r="B19" s="658" t="s">
        <v>96</v>
      </c>
      <c r="C19" s="658"/>
      <c r="D19" s="658"/>
      <c r="E19" s="658"/>
      <c r="F19" s="658"/>
      <c r="G19" s="658"/>
      <c r="H19" s="658"/>
      <c r="I19" s="658"/>
      <c r="J19" s="658"/>
      <c r="K19" s="420"/>
      <c r="L19" s="420"/>
      <c r="M19" s="420"/>
      <c r="N19" s="420"/>
      <c r="O19" s="420"/>
      <c r="P19" s="420"/>
      <c r="Q19" s="420"/>
      <c r="AB19" s="419"/>
      <c r="AC19" s="419"/>
      <c r="AD19" s="419"/>
      <c r="AE19" s="419"/>
      <c r="AF19" s="419"/>
      <c r="AG19" s="419"/>
    </row>
    <row r="20" spans="1:33" ht="30" customHeight="1" x14ac:dyDescent="0.3">
      <c r="B20" s="658" t="s">
        <v>491</v>
      </c>
      <c r="C20" s="658"/>
      <c r="D20" s="658"/>
      <c r="E20" s="658"/>
      <c r="F20" s="658"/>
      <c r="G20" s="658"/>
      <c r="H20" s="658"/>
      <c r="I20" s="658"/>
      <c r="J20" s="658"/>
    </row>
  </sheetData>
  <mergeCells count="13">
    <mergeCell ref="B18:J18"/>
    <mergeCell ref="B19:J19"/>
    <mergeCell ref="B20:J20"/>
    <mergeCell ref="B4:B5"/>
    <mergeCell ref="C4:C5"/>
    <mergeCell ref="D4:F4"/>
    <mergeCell ref="G4:J4"/>
    <mergeCell ref="B6:B15"/>
    <mergeCell ref="C6:C7"/>
    <mergeCell ref="C8:C9"/>
    <mergeCell ref="C10:C11"/>
    <mergeCell ref="C12:C13"/>
    <mergeCell ref="C14:C15"/>
  </mergeCells>
  <phoneticPr fontId="32"/>
  <printOptions gridLinesSet="0"/>
  <pageMargins left="0.7" right="0.7" top="0.75" bottom="0.75"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25CE2-88E9-4294-8666-7F2CED6A6EF4}">
  <sheetPr>
    <tabColor theme="7" tint="0.39997558519241921"/>
    <pageSetUpPr fitToPage="1"/>
  </sheetPr>
  <dimension ref="B1:E23"/>
  <sheetViews>
    <sheetView view="pageBreakPreview" topLeftCell="A2" zoomScale="85" zoomScaleNormal="100" zoomScaleSheetLayoutView="85" workbookViewId="0">
      <selection activeCell="D17" sqref="D17"/>
    </sheetView>
  </sheetViews>
  <sheetFormatPr defaultRowHeight="12" x14ac:dyDescent="0.2"/>
  <cols>
    <col min="1" max="1" width="13.83203125" style="1" customWidth="1"/>
    <col min="2" max="2" width="4.75" style="1" customWidth="1"/>
    <col min="3" max="3" width="3.33203125" style="112" customWidth="1"/>
    <col min="4" max="4" width="102" style="1" bestFit="1" customWidth="1"/>
    <col min="5" max="256" width="8.6640625" style="1"/>
    <col min="257" max="257" width="13.83203125" style="1" customWidth="1"/>
    <col min="258" max="258" width="4.75" style="1" customWidth="1"/>
    <col min="259" max="259" width="3.33203125" style="1" customWidth="1"/>
    <col min="260" max="260" width="81.83203125" style="1" customWidth="1"/>
    <col min="261" max="512" width="8.6640625" style="1"/>
    <col min="513" max="513" width="13.83203125" style="1" customWidth="1"/>
    <col min="514" max="514" width="4.75" style="1" customWidth="1"/>
    <col min="515" max="515" width="3.33203125" style="1" customWidth="1"/>
    <col min="516" max="516" width="81.83203125" style="1" customWidth="1"/>
    <col min="517" max="768" width="8.6640625" style="1"/>
    <col min="769" max="769" width="13.83203125" style="1" customWidth="1"/>
    <col min="770" max="770" width="4.75" style="1" customWidth="1"/>
    <col min="771" max="771" width="3.33203125" style="1" customWidth="1"/>
    <col min="772" max="772" width="81.83203125" style="1" customWidth="1"/>
    <col min="773" max="1024" width="8.6640625" style="1"/>
    <col min="1025" max="1025" width="13.83203125" style="1" customWidth="1"/>
    <col min="1026" max="1026" width="4.75" style="1" customWidth="1"/>
    <col min="1027" max="1027" width="3.33203125" style="1" customWidth="1"/>
    <col min="1028" max="1028" width="81.83203125" style="1" customWidth="1"/>
    <col min="1029" max="1280" width="8.6640625" style="1"/>
    <col min="1281" max="1281" width="13.83203125" style="1" customWidth="1"/>
    <col min="1282" max="1282" width="4.75" style="1" customWidth="1"/>
    <col min="1283" max="1283" width="3.33203125" style="1" customWidth="1"/>
    <col min="1284" max="1284" width="81.83203125" style="1" customWidth="1"/>
    <col min="1285" max="1536" width="8.6640625" style="1"/>
    <col min="1537" max="1537" width="13.83203125" style="1" customWidth="1"/>
    <col min="1538" max="1538" width="4.75" style="1" customWidth="1"/>
    <col min="1539" max="1539" width="3.33203125" style="1" customWidth="1"/>
    <col min="1540" max="1540" width="81.83203125" style="1" customWidth="1"/>
    <col min="1541" max="1792" width="8.6640625" style="1"/>
    <col min="1793" max="1793" width="13.83203125" style="1" customWidth="1"/>
    <col min="1794" max="1794" width="4.75" style="1" customWidth="1"/>
    <col min="1795" max="1795" width="3.33203125" style="1" customWidth="1"/>
    <col min="1796" max="1796" width="81.83203125" style="1" customWidth="1"/>
    <col min="1797" max="2048" width="8.6640625" style="1"/>
    <col min="2049" max="2049" width="13.83203125" style="1" customWidth="1"/>
    <col min="2050" max="2050" width="4.75" style="1" customWidth="1"/>
    <col min="2051" max="2051" width="3.33203125" style="1" customWidth="1"/>
    <col min="2052" max="2052" width="81.83203125" style="1" customWidth="1"/>
    <col min="2053" max="2304" width="8.6640625" style="1"/>
    <col min="2305" max="2305" width="13.83203125" style="1" customWidth="1"/>
    <col min="2306" max="2306" width="4.75" style="1" customWidth="1"/>
    <col min="2307" max="2307" width="3.33203125" style="1" customWidth="1"/>
    <col min="2308" max="2308" width="81.83203125" style="1" customWidth="1"/>
    <col min="2309" max="2560" width="8.6640625" style="1"/>
    <col min="2561" max="2561" width="13.83203125" style="1" customWidth="1"/>
    <col min="2562" max="2562" width="4.75" style="1" customWidth="1"/>
    <col min="2563" max="2563" width="3.33203125" style="1" customWidth="1"/>
    <col min="2564" max="2564" width="81.83203125" style="1" customWidth="1"/>
    <col min="2565" max="2816" width="8.6640625" style="1"/>
    <col min="2817" max="2817" width="13.83203125" style="1" customWidth="1"/>
    <col min="2818" max="2818" width="4.75" style="1" customWidth="1"/>
    <col min="2819" max="2819" width="3.33203125" style="1" customWidth="1"/>
    <col min="2820" max="2820" width="81.83203125" style="1" customWidth="1"/>
    <col min="2821" max="3072" width="8.6640625" style="1"/>
    <col min="3073" max="3073" width="13.83203125" style="1" customWidth="1"/>
    <col min="3074" max="3074" width="4.75" style="1" customWidth="1"/>
    <col min="3075" max="3075" width="3.33203125" style="1" customWidth="1"/>
    <col min="3076" max="3076" width="81.83203125" style="1" customWidth="1"/>
    <col min="3077" max="3328" width="8.6640625" style="1"/>
    <col min="3329" max="3329" width="13.83203125" style="1" customWidth="1"/>
    <col min="3330" max="3330" width="4.75" style="1" customWidth="1"/>
    <col min="3331" max="3331" width="3.33203125" style="1" customWidth="1"/>
    <col min="3332" max="3332" width="81.83203125" style="1" customWidth="1"/>
    <col min="3333" max="3584" width="8.6640625" style="1"/>
    <col min="3585" max="3585" width="13.83203125" style="1" customWidth="1"/>
    <col min="3586" max="3586" width="4.75" style="1" customWidth="1"/>
    <col min="3587" max="3587" width="3.33203125" style="1" customWidth="1"/>
    <col min="3588" max="3588" width="81.83203125" style="1" customWidth="1"/>
    <col min="3589" max="3840" width="8.6640625" style="1"/>
    <col min="3841" max="3841" width="13.83203125" style="1" customWidth="1"/>
    <col min="3842" max="3842" width="4.75" style="1" customWidth="1"/>
    <col min="3843" max="3843" width="3.33203125" style="1" customWidth="1"/>
    <col min="3844" max="3844" width="81.83203125" style="1" customWidth="1"/>
    <col min="3845" max="4096" width="8.6640625" style="1"/>
    <col min="4097" max="4097" width="13.83203125" style="1" customWidth="1"/>
    <col min="4098" max="4098" width="4.75" style="1" customWidth="1"/>
    <col min="4099" max="4099" width="3.33203125" style="1" customWidth="1"/>
    <col min="4100" max="4100" width="81.83203125" style="1" customWidth="1"/>
    <col min="4101" max="4352" width="8.6640625" style="1"/>
    <col min="4353" max="4353" width="13.83203125" style="1" customWidth="1"/>
    <col min="4354" max="4354" width="4.75" style="1" customWidth="1"/>
    <col min="4355" max="4355" width="3.33203125" style="1" customWidth="1"/>
    <col min="4356" max="4356" width="81.83203125" style="1" customWidth="1"/>
    <col min="4357" max="4608" width="8.6640625" style="1"/>
    <col min="4609" max="4609" width="13.83203125" style="1" customWidth="1"/>
    <col min="4610" max="4610" width="4.75" style="1" customWidth="1"/>
    <col min="4611" max="4611" width="3.33203125" style="1" customWidth="1"/>
    <col min="4612" max="4612" width="81.83203125" style="1" customWidth="1"/>
    <col min="4613" max="4864" width="8.6640625" style="1"/>
    <col min="4865" max="4865" width="13.83203125" style="1" customWidth="1"/>
    <col min="4866" max="4866" width="4.75" style="1" customWidth="1"/>
    <col min="4867" max="4867" width="3.33203125" style="1" customWidth="1"/>
    <col min="4868" max="4868" width="81.83203125" style="1" customWidth="1"/>
    <col min="4869" max="5120" width="8.6640625" style="1"/>
    <col min="5121" max="5121" width="13.83203125" style="1" customWidth="1"/>
    <col min="5122" max="5122" width="4.75" style="1" customWidth="1"/>
    <col min="5123" max="5123" width="3.33203125" style="1" customWidth="1"/>
    <col min="5124" max="5124" width="81.83203125" style="1" customWidth="1"/>
    <col min="5125" max="5376" width="8.6640625" style="1"/>
    <col min="5377" max="5377" width="13.83203125" style="1" customWidth="1"/>
    <col min="5378" max="5378" width="4.75" style="1" customWidth="1"/>
    <col min="5379" max="5379" width="3.33203125" style="1" customWidth="1"/>
    <col min="5380" max="5380" width="81.83203125" style="1" customWidth="1"/>
    <col min="5381" max="5632" width="8.6640625" style="1"/>
    <col min="5633" max="5633" width="13.83203125" style="1" customWidth="1"/>
    <col min="5634" max="5634" width="4.75" style="1" customWidth="1"/>
    <col min="5635" max="5635" width="3.33203125" style="1" customWidth="1"/>
    <col min="5636" max="5636" width="81.83203125" style="1" customWidth="1"/>
    <col min="5637" max="5888" width="8.6640625" style="1"/>
    <col min="5889" max="5889" width="13.83203125" style="1" customWidth="1"/>
    <col min="5890" max="5890" width="4.75" style="1" customWidth="1"/>
    <col min="5891" max="5891" width="3.33203125" style="1" customWidth="1"/>
    <col min="5892" max="5892" width="81.83203125" style="1" customWidth="1"/>
    <col min="5893" max="6144" width="8.6640625" style="1"/>
    <col min="6145" max="6145" width="13.83203125" style="1" customWidth="1"/>
    <col min="6146" max="6146" width="4.75" style="1" customWidth="1"/>
    <col min="6147" max="6147" width="3.33203125" style="1" customWidth="1"/>
    <col min="6148" max="6148" width="81.83203125" style="1" customWidth="1"/>
    <col min="6149" max="6400" width="8.6640625" style="1"/>
    <col min="6401" max="6401" width="13.83203125" style="1" customWidth="1"/>
    <col min="6402" max="6402" width="4.75" style="1" customWidth="1"/>
    <col min="6403" max="6403" width="3.33203125" style="1" customWidth="1"/>
    <col min="6404" max="6404" width="81.83203125" style="1" customWidth="1"/>
    <col min="6405" max="6656" width="8.6640625" style="1"/>
    <col min="6657" max="6657" width="13.83203125" style="1" customWidth="1"/>
    <col min="6658" max="6658" width="4.75" style="1" customWidth="1"/>
    <col min="6659" max="6659" width="3.33203125" style="1" customWidth="1"/>
    <col min="6660" max="6660" width="81.83203125" style="1" customWidth="1"/>
    <col min="6661" max="6912" width="8.6640625" style="1"/>
    <col min="6913" max="6913" width="13.83203125" style="1" customWidth="1"/>
    <col min="6914" max="6914" width="4.75" style="1" customWidth="1"/>
    <col min="6915" max="6915" width="3.33203125" style="1" customWidth="1"/>
    <col min="6916" max="6916" width="81.83203125" style="1" customWidth="1"/>
    <col min="6917" max="7168" width="8.6640625" style="1"/>
    <col min="7169" max="7169" width="13.83203125" style="1" customWidth="1"/>
    <col min="7170" max="7170" width="4.75" style="1" customWidth="1"/>
    <col min="7171" max="7171" width="3.33203125" style="1" customWidth="1"/>
    <col min="7172" max="7172" width="81.83203125" style="1" customWidth="1"/>
    <col min="7173" max="7424" width="8.6640625" style="1"/>
    <col min="7425" max="7425" width="13.83203125" style="1" customWidth="1"/>
    <col min="7426" max="7426" width="4.75" style="1" customWidth="1"/>
    <col min="7427" max="7427" width="3.33203125" style="1" customWidth="1"/>
    <col min="7428" max="7428" width="81.83203125" style="1" customWidth="1"/>
    <col min="7429" max="7680" width="8.6640625" style="1"/>
    <col min="7681" max="7681" width="13.83203125" style="1" customWidth="1"/>
    <col min="7682" max="7682" width="4.75" style="1" customWidth="1"/>
    <col min="7683" max="7683" width="3.33203125" style="1" customWidth="1"/>
    <col min="7684" max="7684" width="81.83203125" style="1" customWidth="1"/>
    <col min="7685" max="7936" width="8.6640625" style="1"/>
    <col min="7937" max="7937" width="13.83203125" style="1" customWidth="1"/>
    <col min="7938" max="7938" width="4.75" style="1" customWidth="1"/>
    <col min="7939" max="7939" width="3.33203125" style="1" customWidth="1"/>
    <col min="7940" max="7940" width="81.83203125" style="1" customWidth="1"/>
    <col min="7941" max="8192" width="8.6640625" style="1"/>
    <col min="8193" max="8193" width="13.83203125" style="1" customWidth="1"/>
    <col min="8194" max="8194" width="4.75" style="1" customWidth="1"/>
    <col min="8195" max="8195" width="3.33203125" style="1" customWidth="1"/>
    <col min="8196" max="8196" width="81.83203125" style="1" customWidth="1"/>
    <col min="8197" max="8448" width="8.6640625" style="1"/>
    <col min="8449" max="8449" width="13.83203125" style="1" customWidth="1"/>
    <col min="8450" max="8450" width="4.75" style="1" customWidth="1"/>
    <col min="8451" max="8451" width="3.33203125" style="1" customWidth="1"/>
    <col min="8452" max="8452" width="81.83203125" style="1" customWidth="1"/>
    <col min="8453" max="8704" width="8.6640625" style="1"/>
    <col min="8705" max="8705" width="13.83203125" style="1" customWidth="1"/>
    <col min="8706" max="8706" width="4.75" style="1" customWidth="1"/>
    <col min="8707" max="8707" width="3.33203125" style="1" customWidth="1"/>
    <col min="8708" max="8708" width="81.83203125" style="1" customWidth="1"/>
    <col min="8709" max="8960" width="8.6640625" style="1"/>
    <col min="8961" max="8961" width="13.83203125" style="1" customWidth="1"/>
    <col min="8962" max="8962" width="4.75" style="1" customWidth="1"/>
    <col min="8963" max="8963" width="3.33203125" style="1" customWidth="1"/>
    <col min="8964" max="8964" width="81.83203125" style="1" customWidth="1"/>
    <col min="8965" max="9216" width="8.6640625" style="1"/>
    <col min="9217" max="9217" width="13.83203125" style="1" customWidth="1"/>
    <col min="9218" max="9218" width="4.75" style="1" customWidth="1"/>
    <col min="9219" max="9219" width="3.33203125" style="1" customWidth="1"/>
    <col min="9220" max="9220" width="81.83203125" style="1" customWidth="1"/>
    <col min="9221" max="9472" width="8.6640625" style="1"/>
    <col min="9473" max="9473" width="13.83203125" style="1" customWidth="1"/>
    <col min="9474" max="9474" width="4.75" style="1" customWidth="1"/>
    <col min="9475" max="9475" width="3.33203125" style="1" customWidth="1"/>
    <col min="9476" max="9476" width="81.83203125" style="1" customWidth="1"/>
    <col min="9477" max="9728" width="8.6640625" style="1"/>
    <col min="9729" max="9729" width="13.83203125" style="1" customWidth="1"/>
    <col min="9730" max="9730" width="4.75" style="1" customWidth="1"/>
    <col min="9731" max="9731" width="3.33203125" style="1" customWidth="1"/>
    <col min="9732" max="9732" width="81.83203125" style="1" customWidth="1"/>
    <col min="9733" max="9984" width="8.6640625" style="1"/>
    <col min="9985" max="9985" width="13.83203125" style="1" customWidth="1"/>
    <col min="9986" max="9986" width="4.75" style="1" customWidth="1"/>
    <col min="9987" max="9987" width="3.33203125" style="1" customWidth="1"/>
    <col min="9988" max="9988" width="81.83203125" style="1" customWidth="1"/>
    <col min="9989" max="10240" width="8.6640625" style="1"/>
    <col min="10241" max="10241" width="13.83203125" style="1" customWidth="1"/>
    <col min="10242" max="10242" width="4.75" style="1" customWidth="1"/>
    <col min="10243" max="10243" width="3.33203125" style="1" customWidth="1"/>
    <col min="10244" max="10244" width="81.83203125" style="1" customWidth="1"/>
    <col min="10245" max="10496" width="8.6640625" style="1"/>
    <col min="10497" max="10497" width="13.83203125" style="1" customWidth="1"/>
    <col min="10498" max="10498" width="4.75" style="1" customWidth="1"/>
    <col min="10499" max="10499" width="3.33203125" style="1" customWidth="1"/>
    <col min="10500" max="10500" width="81.83203125" style="1" customWidth="1"/>
    <col min="10501" max="10752" width="8.6640625" style="1"/>
    <col min="10753" max="10753" width="13.83203125" style="1" customWidth="1"/>
    <col min="10754" max="10754" width="4.75" style="1" customWidth="1"/>
    <col min="10755" max="10755" width="3.33203125" style="1" customWidth="1"/>
    <col min="10756" max="10756" width="81.83203125" style="1" customWidth="1"/>
    <col min="10757" max="11008" width="8.6640625" style="1"/>
    <col min="11009" max="11009" width="13.83203125" style="1" customWidth="1"/>
    <col min="11010" max="11010" width="4.75" style="1" customWidth="1"/>
    <col min="11011" max="11011" width="3.33203125" style="1" customWidth="1"/>
    <col min="11012" max="11012" width="81.83203125" style="1" customWidth="1"/>
    <col min="11013" max="11264" width="8.6640625" style="1"/>
    <col min="11265" max="11265" width="13.83203125" style="1" customWidth="1"/>
    <col min="11266" max="11266" width="4.75" style="1" customWidth="1"/>
    <col min="11267" max="11267" width="3.33203125" style="1" customWidth="1"/>
    <col min="11268" max="11268" width="81.83203125" style="1" customWidth="1"/>
    <col min="11269" max="11520" width="8.6640625" style="1"/>
    <col min="11521" max="11521" width="13.83203125" style="1" customWidth="1"/>
    <col min="11522" max="11522" width="4.75" style="1" customWidth="1"/>
    <col min="11523" max="11523" width="3.33203125" style="1" customWidth="1"/>
    <col min="11524" max="11524" width="81.83203125" style="1" customWidth="1"/>
    <col min="11525" max="11776" width="8.6640625" style="1"/>
    <col min="11777" max="11777" width="13.83203125" style="1" customWidth="1"/>
    <col min="11778" max="11778" width="4.75" style="1" customWidth="1"/>
    <col min="11779" max="11779" width="3.33203125" style="1" customWidth="1"/>
    <col min="11780" max="11780" width="81.83203125" style="1" customWidth="1"/>
    <col min="11781" max="12032" width="8.6640625" style="1"/>
    <col min="12033" max="12033" width="13.83203125" style="1" customWidth="1"/>
    <col min="12034" max="12034" width="4.75" style="1" customWidth="1"/>
    <col min="12035" max="12035" width="3.33203125" style="1" customWidth="1"/>
    <col min="12036" max="12036" width="81.83203125" style="1" customWidth="1"/>
    <col min="12037" max="12288" width="8.6640625" style="1"/>
    <col min="12289" max="12289" width="13.83203125" style="1" customWidth="1"/>
    <col min="12290" max="12290" width="4.75" style="1" customWidth="1"/>
    <col min="12291" max="12291" width="3.33203125" style="1" customWidth="1"/>
    <col min="12292" max="12292" width="81.83203125" style="1" customWidth="1"/>
    <col min="12293" max="12544" width="8.6640625" style="1"/>
    <col min="12545" max="12545" width="13.83203125" style="1" customWidth="1"/>
    <col min="12546" max="12546" width="4.75" style="1" customWidth="1"/>
    <col min="12547" max="12547" width="3.33203125" style="1" customWidth="1"/>
    <col min="12548" max="12548" width="81.83203125" style="1" customWidth="1"/>
    <col min="12549" max="12800" width="8.6640625" style="1"/>
    <col min="12801" max="12801" width="13.83203125" style="1" customWidth="1"/>
    <col min="12802" max="12802" width="4.75" style="1" customWidth="1"/>
    <col min="12803" max="12803" width="3.33203125" style="1" customWidth="1"/>
    <col min="12804" max="12804" width="81.83203125" style="1" customWidth="1"/>
    <col min="12805" max="13056" width="8.6640625" style="1"/>
    <col min="13057" max="13057" width="13.83203125" style="1" customWidth="1"/>
    <col min="13058" max="13058" width="4.75" style="1" customWidth="1"/>
    <col min="13059" max="13059" width="3.33203125" style="1" customWidth="1"/>
    <col min="13060" max="13060" width="81.83203125" style="1" customWidth="1"/>
    <col min="13061" max="13312" width="8.6640625" style="1"/>
    <col min="13313" max="13313" width="13.83203125" style="1" customWidth="1"/>
    <col min="13314" max="13314" width="4.75" style="1" customWidth="1"/>
    <col min="13315" max="13315" width="3.33203125" style="1" customWidth="1"/>
    <col min="13316" max="13316" width="81.83203125" style="1" customWidth="1"/>
    <col min="13317" max="13568" width="8.6640625" style="1"/>
    <col min="13569" max="13569" width="13.83203125" style="1" customWidth="1"/>
    <col min="13570" max="13570" width="4.75" style="1" customWidth="1"/>
    <col min="13571" max="13571" width="3.33203125" style="1" customWidth="1"/>
    <col min="13572" max="13572" width="81.83203125" style="1" customWidth="1"/>
    <col min="13573" max="13824" width="8.6640625" style="1"/>
    <col min="13825" max="13825" width="13.83203125" style="1" customWidth="1"/>
    <col min="13826" max="13826" width="4.75" style="1" customWidth="1"/>
    <col min="13827" max="13827" width="3.33203125" style="1" customWidth="1"/>
    <col min="13828" max="13828" width="81.83203125" style="1" customWidth="1"/>
    <col min="13829" max="14080" width="8.6640625" style="1"/>
    <col min="14081" max="14081" width="13.83203125" style="1" customWidth="1"/>
    <col min="14082" max="14082" width="4.75" style="1" customWidth="1"/>
    <col min="14083" max="14083" width="3.33203125" style="1" customWidth="1"/>
    <col min="14084" max="14084" width="81.83203125" style="1" customWidth="1"/>
    <col min="14085" max="14336" width="8.6640625" style="1"/>
    <col min="14337" max="14337" width="13.83203125" style="1" customWidth="1"/>
    <col min="14338" max="14338" width="4.75" style="1" customWidth="1"/>
    <col min="14339" max="14339" width="3.33203125" style="1" customWidth="1"/>
    <col min="14340" max="14340" width="81.83203125" style="1" customWidth="1"/>
    <col min="14341" max="14592" width="8.6640625" style="1"/>
    <col min="14593" max="14593" width="13.83203125" style="1" customWidth="1"/>
    <col min="14594" max="14594" width="4.75" style="1" customWidth="1"/>
    <col min="14595" max="14595" width="3.33203125" style="1" customWidth="1"/>
    <col min="14596" max="14596" width="81.83203125" style="1" customWidth="1"/>
    <col min="14597" max="14848" width="8.6640625" style="1"/>
    <col min="14849" max="14849" width="13.83203125" style="1" customWidth="1"/>
    <col min="14850" max="14850" width="4.75" style="1" customWidth="1"/>
    <col min="14851" max="14851" width="3.33203125" style="1" customWidth="1"/>
    <col min="14852" max="14852" width="81.83203125" style="1" customWidth="1"/>
    <col min="14853" max="15104" width="8.6640625" style="1"/>
    <col min="15105" max="15105" width="13.83203125" style="1" customWidth="1"/>
    <col min="15106" max="15106" width="4.75" style="1" customWidth="1"/>
    <col min="15107" max="15107" width="3.33203125" style="1" customWidth="1"/>
    <col min="15108" max="15108" width="81.83203125" style="1" customWidth="1"/>
    <col min="15109" max="15360" width="8.6640625" style="1"/>
    <col min="15361" max="15361" width="13.83203125" style="1" customWidth="1"/>
    <col min="15362" max="15362" width="4.75" style="1" customWidth="1"/>
    <col min="15363" max="15363" width="3.33203125" style="1" customWidth="1"/>
    <col min="15364" max="15364" width="81.83203125" style="1" customWidth="1"/>
    <col min="15365" max="15616" width="8.6640625" style="1"/>
    <col min="15617" max="15617" width="13.83203125" style="1" customWidth="1"/>
    <col min="15618" max="15618" width="4.75" style="1" customWidth="1"/>
    <col min="15619" max="15619" width="3.33203125" style="1" customWidth="1"/>
    <col min="15620" max="15620" width="81.83203125" style="1" customWidth="1"/>
    <col min="15621" max="15872" width="8.6640625" style="1"/>
    <col min="15873" max="15873" width="13.83203125" style="1" customWidth="1"/>
    <col min="15874" max="15874" width="4.75" style="1" customWidth="1"/>
    <col min="15875" max="15875" width="3.33203125" style="1" customWidth="1"/>
    <col min="15876" max="15876" width="81.83203125" style="1" customWidth="1"/>
    <col min="15877" max="16128" width="8.6640625" style="1"/>
    <col min="16129" max="16129" width="13.83203125" style="1" customWidth="1"/>
    <col min="16130" max="16130" width="4.75" style="1" customWidth="1"/>
    <col min="16131" max="16131" width="3.33203125" style="1" customWidth="1"/>
    <col min="16132" max="16132" width="81.83203125" style="1" customWidth="1"/>
    <col min="16133" max="16384" width="8.6640625" style="1"/>
  </cols>
  <sheetData>
    <row r="1" spans="2:5" ht="30" customHeight="1" x14ac:dyDescent="0.25">
      <c r="D1" s="675" t="s">
        <v>503</v>
      </c>
    </row>
    <row r="2" spans="2:5" s="678" customFormat="1" ht="21" customHeight="1" x14ac:dyDescent="0.2">
      <c r="B2" s="676"/>
      <c r="C2" s="677"/>
      <c r="E2" s="679" t="s">
        <v>504</v>
      </c>
    </row>
    <row r="3" spans="2:5" s="678" customFormat="1" ht="21" customHeight="1" x14ac:dyDescent="0.2">
      <c r="B3" s="31" t="s">
        <v>505</v>
      </c>
      <c r="C3" s="680"/>
      <c r="D3" s="681"/>
      <c r="E3" s="679"/>
    </row>
    <row r="4" spans="2:5" s="678" customFormat="1" ht="16.5" customHeight="1" x14ac:dyDescent="0.2">
      <c r="B4" s="680"/>
      <c r="C4" s="680"/>
      <c r="D4" s="32" t="s">
        <v>506</v>
      </c>
      <c r="E4" s="679" t="s">
        <v>507</v>
      </c>
    </row>
    <row r="5" spans="2:5" s="678" customFormat="1" ht="16.5" customHeight="1" x14ac:dyDescent="0.2">
      <c r="B5" s="32"/>
      <c r="C5" s="682"/>
      <c r="D5" s="33" t="s">
        <v>508</v>
      </c>
      <c r="E5" s="679" t="s">
        <v>507</v>
      </c>
    </row>
    <row r="6" spans="2:5" s="678" customFormat="1" ht="16.5" customHeight="1" x14ac:dyDescent="0.2">
      <c r="B6" s="680"/>
      <c r="C6" s="680"/>
      <c r="D6" s="32" t="s">
        <v>509</v>
      </c>
      <c r="E6" s="679" t="s">
        <v>507</v>
      </c>
    </row>
    <row r="7" spans="2:5" s="678" customFormat="1" ht="16.5" customHeight="1" x14ac:dyDescent="0.2">
      <c r="B7" s="680"/>
      <c r="C7" s="680"/>
      <c r="D7" s="32" t="s">
        <v>510</v>
      </c>
      <c r="E7" s="679" t="s">
        <v>507</v>
      </c>
    </row>
    <row r="8" spans="2:5" s="678" customFormat="1" ht="16.5" customHeight="1" x14ac:dyDescent="0.2">
      <c r="B8" s="32"/>
      <c r="C8" s="682"/>
      <c r="D8" s="33" t="s">
        <v>511</v>
      </c>
      <c r="E8" s="679" t="s">
        <v>507</v>
      </c>
    </row>
    <row r="9" spans="2:5" s="678" customFormat="1" ht="16.5" customHeight="1" x14ac:dyDescent="0.2">
      <c r="B9" s="31"/>
      <c r="C9" s="680"/>
      <c r="D9" s="32" t="s">
        <v>512</v>
      </c>
      <c r="E9" s="679" t="s">
        <v>507</v>
      </c>
    </row>
    <row r="10" spans="2:5" s="678" customFormat="1" ht="16.5" customHeight="1" x14ac:dyDescent="0.2">
      <c r="B10" s="680"/>
      <c r="C10" s="680"/>
      <c r="D10" s="33" t="s">
        <v>513</v>
      </c>
      <c r="E10" s="679" t="s">
        <v>507</v>
      </c>
    </row>
    <row r="11" spans="2:5" s="678" customFormat="1" ht="16.5" customHeight="1" x14ac:dyDescent="0.2">
      <c r="B11" s="680"/>
      <c r="C11" s="680"/>
      <c r="D11" s="33" t="s">
        <v>514</v>
      </c>
      <c r="E11" s="679" t="s">
        <v>507</v>
      </c>
    </row>
    <row r="12" spans="2:5" s="678" customFormat="1" ht="16.5" customHeight="1" x14ac:dyDescent="0.2">
      <c r="B12" s="32"/>
      <c r="C12" s="682"/>
      <c r="D12" s="32" t="s">
        <v>515</v>
      </c>
      <c r="E12" s="683" t="s">
        <v>507</v>
      </c>
    </row>
    <row r="13" spans="2:5" s="678" customFormat="1" ht="21" customHeight="1" x14ac:dyDescent="0.2">
      <c r="B13" s="31" t="s">
        <v>516</v>
      </c>
      <c r="C13" s="680"/>
      <c r="D13" s="681"/>
      <c r="E13" s="679"/>
    </row>
    <row r="14" spans="2:5" s="678" customFormat="1" ht="16.5" customHeight="1" x14ac:dyDescent="0.2">
      <c r="B14" s="32"/>
      <c r="C14" s="682"/>
      <c r="D14" s="32" t="s">
        <v>517</v>
      </c>
      <c r="E14" s="679" t="s">
        <v>507</v>
      </c>
    </row>
    <row r="15" spans="2:5" s="678" customFormat="1" ht="16.5" customHeight="1" x14ac:dyDescent="0.2">
      <c r="B15" s="32"/>
      <c r="C15" s="680"/>
      <c r="D15" s="33" t="s">
        <v>518</v>
      </c>
      <c r="E15" s="679" t="s">
        <v>507</v>
      </c>
    </row>
    <row r="16" spans="2:5" s="678" customFormat="1" ht="21" customHeight="1" x14ac:dyDescent="0.2">
      <c r="B16" s="31" t="s">
        <v>519</v>
      </c>
      <c r="C16" s="680"/>
      <c r="D16" s="681"/>
      <c r="E16" s="679"/>
    </row>
    <row r="17" spans="2:5" s="678" customFormat="1" ht="16.5" customHeight="1" x14ac:dyDescent="0.2">
      <c r="B17" s="32"/>
      <c r="C17" s="680"/>
      <c r="D17" s="681" t="s">
        <v>520</v>
      </c>
      <c r="E17" s="679" t="s">
        <v>507</v>
      </c>
    </row>
    <row r="18" spans="2:5" s="678" customFormat="1" ht="16.5" customHeight="1" x14ac:dyDescent="0.2">
      <c r="B18" s="32"/>
      <c r="C18" s="680"/>
      <c r="D18" s="681" t="s">
        <v>521</v>
      </c>
      <c r="E18" s="679" t="s">
        <v>507</v>
      </c>
    </row>
    <row r="19" spans="2:5" s="678" customFormat="1" ht="21" customHeight="1" x14ac:dyDescent="0.2">
      <c r="B19" s="31" t="s">
        <v>522</v>
      </c>
      <c r="C19" s="680"/>
      <c r="D19" s="681"/>
      <c r="E19" s="679"/>
    </row>
    <row r="20" spans="2:5" s="678" customFormat="1" ht="16.5" customHeight="1" x14ac:dyDescent="0.2">
      <c r="B20" s="32"/>
      <c r="C20" s="680"/>
      <c r="D20" s="681" t="s">
        <v>523</v>
      </c>
      <c r="E20" s="679" t="s">
        <v>507</v>
      </c>
    </row>
    <row r="21" spans="2:5" s="678" customFormat="1" ht="16.5" customHeight="1" x14ac:dyDescent="0.2">
      <c r="B21" s="32"/>
      <c r="C21" s="680"/>
      <c r="D21" s="681" t="s">
        <v>524</v>
      </c>
      <c r="E21" s="679" t="s">
        <v>507</v>
      </c>
    </row>
    <row r="22" spans="2:5" s="678" customFormat="1" ht="16.5" customHeight="1" x14ac:dyDescent="0.2">
      <c r="B22" s="32"/>
      <c r="C22" s="680"/>
      <c r="D22" s="681" t="s">
        <v>525</v>
      </c>
      <c r="E22" s="679" t="s">
        <v>507</v>
      </c>
    </row>
    <row r="23" spans="2:5" s="678" customFormat="1" ht="16.5" customHeight="1" x14ac:dyDescent="0.2">
      <c r="B23" s="32"/>
      <c r="C23" s="680"/>
      <c r="D23" s="681" t="s">
        <v>526</v>
      </c>
      <c r="E23" s="679" t="s">
        <v>507</v>
      </c>
    </row>
  </sheetData>
  <phoneticPr fontId="32"/>
  <pageMargins left="0.23622047244094488" right="0.23622047244094488" top="0.74803149606299213" bottom="0.74803149606299213" header="0.31496062992125984" footer="0.31496062992125984"/>
  <pageSetup paperSize="9" scale="99" firstPageNumber="49" fitToHeight="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D6EF-A925-4281-A738-AF55B38B7350}">
  <sheetPr>
    <tabColor theme="5"/>
  </sheetPr>
  <dimension ref="A1:XFA60"/>
  <sheetViews>
    <sheetView view="pageBreakPreview" topLeftCell="A43" zoomScale="55" zoomScaleNormal="100" zoomScaleSheetLayoutView="55" workbookViewId="0">
      <selection activeCell="A60" sqref="A60:XFD60"/>
    </sheetView>
  </sheetViews>
  <sheetFormatPr defaultColWidth="8.83203125" defaultRowHeight="25" customHeight="1" x14ac:dyDescent="0.3"/>
  <cols>
    <col min="1" max="1" width="4" customWidth="1"/>
    <col min="2" max="2" width="9.5" customWidth="1"/>
    <col min="3" max="3" width="28" style="159" customWidth="1"/>
    <col min="4" max="4" width="23.1640625" style="159" customWidth="1"/>
    <col min="5" max="6" width="10.5" customWidth="1"/>
    <col min="7" max="7" width="21.33203125" style="137" customWidth="1"/>
    <col min="8" max="12" width="12.5" customWidth="1"/>
    <col min="13" max="13" width="30.33203125" customWidth="1"/>
  </cols>
  <sheetData>
    <row r="1" spans="1:16381" s="34" customFormat="1" ht="25" customHeight="1" x14ac:dyDescent="0.3">
      <c r="A1" s="219" t="s">
        <v>386</v>
      </c>
      <c r="B1" s="31"/>
      <c r="C1" s="31"/>
      <c r="D1" s="31"/>
      <c r="E1" s="31"/>
      <c r="F1" s="31"/>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3" spans="1:16381" s="34" customFormat="1" ht="19.5" thickBot="1" x14ac:dyDescent="0.35">
      <c r="B3" s="203" t="s">
        <v>474</v>
      </c>
      <c r="C3" s="204"/>
      <c r="D3" s="204"/>
      <c r="E3" s="203"/>
      <c r="F3" s="203"/>
      <c r="G3" s="203"/>
      <c r="H3" s="140"/>
      <c r="I3" s="140"/>
      <c r="J3" s="140"/>
      <c r="K3" s="35"/>
      <c r="L3" s="35"/>
      <c r="M3" s="35"/>
      <c r="N3" s="35"/>
      <c r="O3" s="35"/>
      <c r="P3" s="35"/>
      <c r="Q3" s="35"/>
      <c r="R3" s="35"/>
      <c r="S3" s="35"/>
      <c r="T3" s="35"/>
      <c r="U3" s="35"/>
      <c r="V3" s="35"/>
      <c r="W3" s="35"/>
      <c r="X3" s="35"/>
      <c r="Y3" s="35"/>
      <c r="Z3" s="35"/>
      <c r="AA3" s="35"/>
    </row>
    <row r="4" spans="1:16381" s="189" customFormat="1" ht="25" customHeight="1" x14ac:dyDescent="0.3">
      <c r="B4" s="436" t="s">
        <v>123</v>
      </c>
      <c r="C4" s="438" t="s">
        <v>377</v>
      </c>
      <c r="D4" s="438" t="s">
        <v>187</v>
      </c>
      <c r="E4" s="429" t="s">
        <v>124</v>
      </c>
      <c r="F4" s="429" t="s">
        <v>188</v>
      </c>
      <c r="G4" s="289" t="s">
        <v>125</v>
      </c>
      <c r="H4" s="429" t="s">
        <v>126</v>
      </c>
      <c r="I4" s="429" t="s">
        <v>127</v>
      </c>
      <c r="J4" s="429" t="s">
        <v>128</v>
      </c>
      <c r="K4" s="429" t="s">
        <v>129</v>
      </c>
      <c r="L4" s="429" t="s">
        <v>130</v>
      </c>
      <c r="M4" s="431" t="s">
        <v>131</v>
      </c>
    </row>
    <row r="5" spans="1:16381" s="189" customFormat="1" ht="25" customHeight="1" thickBot="1" x14ac:dyDescent="0.35">
      <c r="B5" s="437"/>
      <c r="C5" s="439"/>
      <c r="D5" s="439"/>
      <c r="E5" s="430"/>
      <c r="F5" s="430"/>
      <c r="G5" s="290" t="s">
        <v>132</v>
      </c>
      <c r="H5" s="430"/>
      <c r="I5" s="430"/>
      <c r="J5" s="430"/>
      <c r="K5" s="430"/>
      <c r="L5" s="430"/>
      <c r="M5" s="432"/>
    </row>
    <row r="6" spans="1:16381" ht="25" customHeight="1" x14ac:dyDescent="0.3">
      <c r="B6" s="433" t="s">
        <v>133</v>
      </c>
      <c r="C6" s="291" t="s">
        <v>134</v>
      </c>
      <c r="D6" s="167"/>
      <c r="E6" s="162"/>
      <c r="F6" s="162"/>
      <c r="G6" s="170"/>
      <c r="H6" s="162"/>
      <c r="I6" s="162"/>
      <c r="J6" s="162"/>
      <c r="K6" s="162"/>
      <c r="L6" s="162"/>
      <c r="M6" s="164"/>
      <c r="P6" s="205" t="s">
        <v>373</v>
      </c>
      <c r="Q6" s="205" t="s">
        <v>372</v>
      </c>
    </row>
    <row r="7" spans="1:16381" ht="25" customHeight="1" x14ac:dyDescent="0.3">
      <c r="B7" s="434"/>
      <c r="C7" s="292" t="s">
        <v>135</v>
      </c>
      <c r="D7" s="168"/>
      <c r="E7" s="160"/>
      <c r="F7" s="160"/>
      <c r="G7" s="161"/>
      <c r="H7" s="160"/>
      <c r="I7" s="160"/>
      <c r="J7" s="160"/>
      <c r="K7" s="160"/>
      <c r="L7" s="160"/>
      <c r="M7" s="165"/>
      <c r="P7" s="206" t="s">
        <v>374</v>
      </c>
      <c r="Q7" s="205" t="s">
        <v>370</v>
      </c>
    </row>
    <row r="8" spans="1:16381" ht="25" customHeight="1" x14ac:dyDescent="0.3">
      <c r="B8" s="434"/>
      <c r="C8" s="292" t="s">
        <v>136</v>
      </c>
      <c r="D8" s="168"/>
      <c r="E8" s="160"/>
      <c r="F8" s="160"/>
      <c r="G8" s="161"/>
      <c r="H8" s="160"/>
      <c r="I8" s="160"/>
      <c r="J8" s="160"/>
      <c r="K8" s="160"/>
      <c r="L8" s="160"/>
      <c r="M8" s="165"/>
      <c r="P8" s="176" t="s">
        <v>375</v>
      </c>
      <c r="Q8" s="176" t="s">
        <v>371</v>
      </c>
    </row>
    <row r="9" spans="1:16381" ht="25" customHeight="1" x14ac:dyDescent="0.3">
      <c r="B9" s="434"/>
      <c r="C9" s="292" t="s">
        <v>137</v>
      </c>
      <c r="D9" s="168"/>
      <c r="E9" s="160"/>
      <c r="F9" s="160"/>
      <c r="G9" s="161"/>
      <c r="H9" s="160"/>
      <c r="I9" s="160"/>
      <c r="J9" s="160"/>
      <c r="K9" s="160"/>
      <c r="L9" s="160"/>
      <c r="M9" s="165"/>
      <c r="P9" s="176" t="s">
        <v>217</v>
      </c>
      <c r="Q9" s="176" t="s">
        <v>376</v>
      </c>
    </row>
    <row r="10" spans="1:16381" ht="25" customHeight="1" x14ac:dyDescent="0.3">
      <c r="B10" s="434"/>
      <c r="C10" s="292" t="s">
        <v>138</v>
      </c>
      <c r="D10" s="168"/>
      <c r="E10" s="160"/>
      <c r="F10" s="160"/>
      <c r="G10" s="161"/>
      <c r="H10" s="160"/>
      <c r="I10" s="160"/>
      <c r="J10" s="160"/>
      <c r="K10" s="160"/>
      <c r="L10" s="160"/>
      <c r="M10" s="165"/>
    </row>
    <row r="11" spans="1:16381" ht="25" customHeight="1" x14ac:dyDescent="0.3">
      <c r="B11" s="434"/>
      <c r="C11" s="292" t="s">
        <v>139</v>
      </c>
      <c r="D11" s="168"/>
      <c r="E11" s="160"/>
      <c r="F11" s="160"/>
      <c r="G11" s="161"/>
      <c r="H11" s="160"/>
      <c r="I11" s="160"/>
      <c r="J11" s="160"/>
      <c r="K11" s="160"/>
      <c r="L11" s="160"/>
      <c r="M11" s="165"/>
    </row>
    <row r="12" spans="1:16381" ht="25" customHeight="1" x14ac:dyDescent="0.3">
      <c r="B12" s="434"/>
      <c r="C12" s="292" t="s">
        <v>140</v>
      </c>
      <c r="D12" s="168"/>
      <c r="E12" s="160"/>
      <c r="F12" s="160"/>
      <c r="G12" s="161"/>
      <c r="H12" s="160"/>
      <c r="I12" s="160"/>
      <c r="J12" s="160"/>
      <c r="K12" s="160"/>
      <c r="L12" s="160"/>
      <c r="M12" s="165"/>
    </row>
    <row r="13" spans="1:16381" ht="25" customHeight="1" x14ac:dyDescent="0.3">
      <c r="B13" s="434"/>
      <c r="C13" s="292" t="s">
        <v>141</v>
      </c>
      <c r="D13" s="168"/>
      <c r="E13" s="160"/>
      <c r="F13" s="160"/>
      <c r="G13" s="161"/>
      <c r="H13" s="160"/>
      <c r="I13" s="160"/>
      <c r="J13" s="160"/>
      <c r="K13" s="160"/>
      <c r="L13" s="160"/>
      <c r="M13" s="165"/>
    </row>
    <row r="14" spans="1:16381" ht="25" customHeight="1" x14ac:dyDescent="0.3">
      <c r="B14" s="434"/>
      <c r="C14" s="292" t="s">
        <v>142</v>
      </c>
      <c r="D14" s="168"/>
      <c r="E14" s="160"/>
      <c r="F14" s="160"/>
      <c r="G14" s="161"/>
      <c r="H14" s="160"/>
      <c r="I14" s="160"/>
      <c r="J14" s="160"/>
      <c r="K14" s="160"/>
      <c r="L14" s="160"/>
      <c r="M14" s="165"/>
    </row>
    <row r="15" spans="1:16381" ht="25" customHeight="1" x14ac:dyDescent="0.3">
      <c r="B15" s="434"/>
      <c r="C15" s="292" t="s">
        <v>143</v>
      </c>
      <c r="D15" s="168"/>
      <c r="E15" s="160"/>
      <c r="F15" s="160"/>
      <c r="G15" s="161"/>
      <c r="H15" s="160"/>
      <c r="I15" s="160"/>
      <c r="J15" s="160"/>
      <c r="K15" s="160"/>
      <c r="L15" s="160"/>
      <c r="M15" s="165"/>
    </row>
    <row r="16" spans="1:16381" ht="25" customHeight="1" x14ac:dyDescent="0.3">
      <c r="B16" s="434"/>
      <c r="C16" s="292" t="s">
        <v>144</v>
      </c>
      <c r="D16" s="168"/>
      <c r="E16" s="160"/>
      <c r="F16" s="160"/>
      <c r="G16" s="161"/>
      <c r="H16" s="160"/>
      <c r="I16" s="160"/>
      <c r="J16" s="160"/>
      <c r="K16" s="160"/>
      <c r="L16" s="160"/>
      <c r="M16" s="165"/>
    </row>
    <row r="17" spans="2:13" ht="25" customHeight="1" x14ac:dyDescent="0.3">
      <c r="B17" s="434"/>
      <c r="C17" s="292" t="s">
        <v>145</v>
      </c>
      <c r="D17" s="168"/>
      <c r="E17" s="160"/>
      <c r="F17" s="160"/>
      <c r="G17" s="161"/>
      <c r="H17" s="160"/>
      <c r="I17" s="160"/>
      <c r="J17" s="160"/>
      <c r="K17" s="160"/>
      <c r="L17" s="160"/>
      <c r="M17" s="165"/>
    </row>
    <row r="18" spans="2:13" ht="25" customHeight="1" thickBot="1" x14ac:dyDescent="0.35">
      <c r="B18" s="435"/>
      <c r="C18" s="293" t="s">
        <v>146</v>
      </c>
      <c r="D18" s="169"/>
      <c r="E18" s="163"/>
      <c r="F18" s="163"/>
      <c r="G18" s="171"/>
      <c r="H18" s="163"/>
      <c r="I18" s="163"/>
      <c r="J18" s="163"/>
      <c r="K18" s="163"/>
      <c r="L18" s="163"/>
      <c r="M18" s="166"/>
    </row>
    <row r="19" spans="2:13" ht="25" customHeight="1" x14ac:dyDescent="0.3">
      <c r="B19" s="423" t="s">
        <v>147</v>
      </c>
      <c r="C19" s="291" t="s">
        <v>148</v>
      </c>
      <c r="D19" s="167"/>
      <c r="E19" s="162"/>
      <c r="F19" s="162"/>
      <c r="G19" s="170"/>
      <c r="H19" s="162"/>
      <c r="I19" s="162"/>
      <c r="J19" s="162"/>
      <c r="K19" s="207"/>
      <c r="L19" s="207"/>
      <c r="M19" s="164"/>
    </row>
    <row r="20" spans="2:13" ht="25" customHeight="1" x14ac:dyDescent="0.3">
      <c r="B20" s="424"/>
      <c r="C20" s="292" t="s">
        <v>149</v>
      </c>
      <c r="D20" s="168"/>
      <c r="E20" s="160"/>
      <c r="F20" s="160"/>
      <c r="G20" s="161"/>
      <c r="H20" s="160"/>
      <c r="I20" s="160"/>
      <c r="J20" s="160"/>
      <c r="K20" s="160"/>
      <c r="L20" s="160"/>
      <c r="M20" s="165"/>
    </row>
    <row r="21" spans="2:13" ht="25" customHeight="1" x14ac:dyDescent="0.3">
      <c r="B21" s="424"/>
      <c r="C21" s="292" t="s">
        <v>150</v>
      </c>
      <c r="D21" s="168"/>
      <c r="E21" s="160"/>
      <c r="F21" s="160"/>
      <c r="G21" s="161"/>
      <c r="H21" s="160"/>
      <c r="I21" s="160"/>
      <c r="J21" s="160"/>
      <c r="K21" s="160"/>
      <c r="L21" s="160"/>
      <c r="M21" s="165"/>
    </row>
    <row r="22" spans="2:13" ht="25" customHeight="1" x14ac:dyDescent="0.3">
      <c r="B22" s="424"/>
      <c r="C22" s="292" t="s">
        <v>151</v>
      </c>
      <c r="D22" s="168"/>
      <c r="E22" s="160"/>
      <c r="F22" s="160"/>
      <c r="G22" s="161"/>
      <c r="H22" s="160"/>
      <c r="I22" s="160"/>
      <c r="J22" s="160"/>
      <c r="K22" s="160"/>
      <c r="L22" s="160"/>
      <c r="M22" s="165"/>
    </row>
    <row r="23" spans="2:13" ht="25" customHeight="1" x14ac:dyDescent="0.3">
      <c r="B23" s="424"/>
      <c r="C23" s="292" t="s">
        <v>152</v>
      </c>
      <c r="D23" s="168"/>
      <c r="E23" s="160"/>
      <c r="F23" s="160"/>
      <c r="G23" s="161"/>
      <c r="H23" s="160"/>
      <c r="I23" s="160"/>
      <c r="J23" s="160"/>
      <c r="K23" s="160"/>
      <c r="L23" s="160"/>
      <c r="M23" s="165"/>
    </row>
    <row r="24" spans="2:13" ht="25" customHeight="1" thickBot="1" x14ac:dyDescent="0.35">
      <c r="B24" s="425"/>
      <c r="C24" s="293" t="s">
        <v>153</v>
      </c>
      <c r="D24" s="169"/>
      <c r="E24" s="163"/>
      <c r="F24" s="163"/>
      <c r="G24" s="171"/>
      <c r="H24" s="163"/>
      <c r="I24" s="163"/>
      <c r="J24" s="163"/>
      <c r="K24" s="163"/>
      <c r="L24" s="163"/>
      <c r="M24" s="166"/>
    </row>
    <row r="25" spans="2:13" ht="25" customHeight="1" x14ac:dyDescent="0.3">
      <c r="B25" s="426" t="s">
        <v>154</v>
      </c>
      <c r="C25" s="291" t="s">
        <v>443</v>
      </c>
      <c r="D25" s="167"/>
      <c r="E25" s="162"/>
      <c r="F25" s="162"/>
      <c r="G25" s="170"/>
      <c r="H25" s="162"/>
      <c r="I25" s="162"/>
      <c r="J25" s="162"/>
      <c r="K25" s="207"/>
      <c r="L25" s="207"/>
      <c r="M25" s="164"/>
    </row>
    <row r="26" spans="2:13" ht="25" customHeight="1" x14ac:dyDescent="0.3">
      <c r="B26" s="427"/>
      <c r="C26" s="292" t="s">
        <v>155</v>
      </c>
      <c r="D26" s="168"/>
      <c r="E26" s="160"/>
      <c r="F26" s="160"/>
      <c r="G26" s="161"/>
      <c r="H26" s="160"/>
      <c r="I26" s="160"/>
      <c r="J26" s="160"/>
      <c r="K26" s="160"/>
      <c r="L26" s="160"/>
      <c r="M26" s="165"/>
    </row>
    <row r="27" spans="2:13" ht="25" customHeight="1" x14ac:dyDescent="0.3">
      <c r="B27" s="427"/>
      <c r="C27" s="292" t="s">
        <v>156</v>
      </c>
      <c r="D27" s="168"/>
      <c r="E27" s="160"/>
      <c r="F27" s="160"/>
      <c r="G27" s="161"/>
      <c r="H27" s="160"/>
      <c r="I27" s="160"/>
      <c r="J27" s="160"/>
      <c r="K27" s="160"/>
      <c r="L27" s="160"/>
      <c r="M27" s="165"/>
    </row>
    <row r="28" spans="2:13" ht="25" customHeight="1" x14ac:dyDescent="0.3">
      <c r="B28" s="427"/>
      <c r="C28" s="292" t="s">
        <v>157</v>
      </c>
      <c r="D28" s="168"/>
      <c r="E28" s="160"/>
      <c r="F28" s="160"/>
      <c r="G28" s="161"/>
      <c r="H28" s="160"/>
      <c r="I28" s="160"/>
      <c r="J28" s="160"/>
      <c r="K28" s="160"/>
      <c r="L28" s="160"/>
      <c r="M28" s="165"/>
    </row>
    <row r="29" spans="2:13" ht="25" customHeight="1" x14ac:dyDescent="0.3">
      <c r="B29" s="427"/>
      <c r="C29" s="292" t="s">
        <v>158</v>
      </c>
      <c r="D29" s="168"/>
      <c r="E29" s="160"/>
      <c r="F29" s="160"/>
      <c r="G29" s="161"/>
      <c r="H29" s="160"/>
      <c r="I29" s="160"/>
      <c r="J29" s="160"/>
      <c r="K29" s="160"/>
      <c r="L29" s="160"/>
      <c r="M29" s="165"/>
    </row>
    <row r="30" spans="2:13" ht="25" customHeight="1" x14ac:dyDescent="0.3">
      <c r="B30" s="427"/>
      <c r="C30" s="292" t="s">
        <v>159</v>
      </c>
      <c r="D30" s="168"/>
      <c r="E30" s="160"/>
      <c r="F30" s="160"/>
      <c r="G30" s="161"/>
      <c r="H30" s="160"/>
      <c r="I30" s="160"/>
      <c r="J30" s="160"/>
      <c r="K30" s="160"/>
      <c r="L30" s="160"/>
      <c r="M30" s="165"/>
    </row>
    <row r="31" spans="2:13" ht="25" customHeight="1" x14ac:dyDescent="0.3">
      <c r="B31" s="427"/>
      <c r="C31" s="292" t="s">
        <v>160</v>
      </c>
      <c r="D31" s="168"/>
      <c r="E31" s="160"/>
      <c r="F31" s="160"/>
      <c r="G31" s="161"/>
      <c r="H31" s="160"/>
      <c r="I31" s="160"/>
      <c r="J31" s="160"/>
      <c r="K31" s="160"/>
      <c r="L31" s="160"/>
      <c r="M31" s="165"/>
    </row>
    <row r="32" spans="2:13" ht="25" customHeight="1" x14ac:dyDescent="0.3">
      <c r="B32" s="427"/>
      <c r="C32" s="292" t="s">
        <v>161</v>
      </c>
      <c r="D32" s="168"/>
      <c r="E32" s="160"/>
      <c r="F32" s="160"/>
      <c r="G32" s="161"/>
      <c r="H32" s="160"/>
      <c r="I32" s="160"/>
      <c r="J32" s="160"/>
      <c r="K32" s="160"/>
      <c r="L32" s="160"/>
      <c r="M32" s="165"/>
    </row>
    <row r="33" spans="2:13" ht="25" customHeight="1" thickBot="1" x14ac:dyDescent="0.35">
      <c r="B33" s="428"/>
      <c r="C33" s="293" t="s">
        <v>162</v>
      </c>
      <c r="D33" s="169"/>
      <c r="E33" s="163"/>
      <c r="F33" s="163"/>
      <c r="G33" s="171"/>
      <c r="H33" s="163"/>
      <c r="I33" s="163"/>
      <c r="J33" s="163"/>
      <c r="K33" s="163"/>
      <c r="L33" s="163"/>
      <c r="M33" s="166"/>
    </row>
    <row r="34" spans="2:13" ht="25" customHeight="1" x14ac:dyDescent="0.3">
      <c r="B34" s="426" t="s">
        <v>163</v>
      </c>
      <c r="C34" s="291" t="s">
        <v>164</v>
      </c>
      <c r="D34" s="167"/>
      <c r="E34" s="162"/>
      <c r="F34" s="162"/>
      <c r="G34" s="170"/>
      <c r="H34" s="162"/>
      <c r="I34" s="162"/>
      <c r="J34" s="162"/>
      <c r="K34" s="162"/>
      <c r="L34" s="162"/>
      <c r="M34" s="164"/>
    </row>
    <row r="35" spans="2:13" ht="25" customHeight="1" x14ac:dyDescent="0.3">
      <c r="B35" s="427"/>
      <c r="C35" s="292" t="s">
        <v>165</v>
      </c>
      <c r="D35" s="168"/>
      <c r="E35" s="160"/>
      <c r="F35" s="160"/>
      <c r="G35" s="161"/>
      <c r="H35" s="160"/>
      <c r="I35" s="160"/>
      <c r="J35" s="160"/>
      <c r="K35" s="160"/>
      <c r="L35" s="160"/>
      <c r="M35" s="165"/>
    </row>
    <row r="36" spans="2:13" ht="25" customHeight="1" x14ac:dyDescent="0.3">
      <c r="B36" s="427"/>
      <c r="C36" s="292" t="s">
        <v>166</v>
      </c>
      <c r="D36" s="168"/>
      <c r="E36" s="160"/>
      <c r="F36" s="160"/>
      <c r="G36" s="161"/>
      <c r="H36" s="160"/>
      <c r="I36" s="160"/>
      <c r="J36" s="160"/>
      <c r="K36" s="160"/>
      <c r="L36" s="160"/>
      <c r="M36" s="165"/>
    </row>
    <row r="37" spans="2:13" ht="25" customHeight="1" x14ac:dyDescent="0.3">
      <c r="B37" s="427"/>
      <c r="C37" s="292" t="s">
        <v>167</v>
      </c>
      <c r="D37" s="168"/>
      <c r="E37" s="160"/>
      <c r="F37" s="160"/>
      <c r="G37" s="161"/>
      <c r="H37" s="160"/>
      <c r="I37" s="160"/>
      <c r="J37" s="160"/>
      <c r="K37" s="160"/>
      <c r="L37" s="160"/>
      <c r="M37" s="165"/>
    </row>
    <row r="38" spans="2:13" ht="25" customHeight="1" x14ac:dyDescent="0.3">
      <c r="B38" s="427"/>
      <c r="C38" s="292" t="s">
        <v>184</v>
      </c>
      <c r="D38" s="168"/>
      <c r="E38" s="160"/>
      <c r="F38" s="160"/>
      <c r="G38" s="161"/>
      <c r="H38" s="160"/>
      <c r="I38" s="160"/>
      <c r="J38" s="160"/>
      <c r="K38" s="160"/>
      <c r="L38" s="160"/>
      <c r="M38" s="165"/>
    </row>
    <row r="39" spans="2:13" ht="25" customHeight="1" x14ac:dyDescent="0.3">
      <c r="B39" s="427"/>
      <c r="C39" s="292" t="s">
        <v>168</v>
      </c>
      <c r="D39" s="168"/>
      <c r="E39" s="160"/>
      <c r="F39" s="160"/>
      <c r="G39" s="161"/>
      <c r="H39" s="160"/>
      <c r="I39" s="160"/>
      <c r="J39" s="160"/>
      <c r="K39" s="160"/>
      <c r="L39" s="160"/>
      <c r="M39" s="165"/>
    </row>
    <row r="40" spans="2:13" ht="25" customHeight="1" x14ac:dyDescent="0.3">
      <c r="B40" s="427"/>
      <c r="C40" s="292" t="s">
        <v>169</v>
      </c>
      <c r="D40" s="168"/>
      <c r="E40" s="160"/>
      <c r="F40" s="160"/>
      <c r="G40" s="161"/>
      <c r="H40" s="160"/>
      <c r="I40" s="160"/>
      <c r="J40" s="160"/>
      <c r="K40" s="160"/>
      <c r="L40" s="160"/>
      <c r="M40" s="165"/>
    </row>
    <row r="41" spans="2:13" ht="25" customHeight="1" x14ac:dyDescent="0.3">
      <c r="B41" s="427"/>
      <c r="C41" s="292" t="s">
        <v>185</v>
      </c>
      <c r="D41" s="168"/>
      <c r="E41" s="160"/>
      <c r="F41" s="160"/>
      <c r="G41" s="161"/>
      <c r="H41" s="160"/>
      <c r="I41" s="160"/>
      <c r="J41" s="160"/>
      <c r="K41" s="160"/>
      <c r="L41" s="160"/>
      <c r="M41" s="165"/>
    </row>
    <row r="42" spans="2:13" ht="25" customHeight="1" x14ac:dyDescent="0.3">
      <c r="B42" s="427"/>
      <c r="C42" s="292" t="s">
        <v>170</v>
      </c>
      <c r="D42" s="168"/>
      <c r="E42" s="160"/>
      <c r="F42" s="160"/>
      <c r="G42" s="161"/>
      <c r="H42" s="160"/>
      <c r="I42" s="160"/>
      <c r="J42" s="160"/>
      <c r="K42" s="160"/>
      <c r="L42" s="160"/>
      <c r="M42" s="165"/>
    </row>
    <row r="43" spans="2:13" ht="25" customHeight="1" x14ac:dyDescent="0.3">
      <c r="B43" s="427"/>
      <c r="C43" s="292" t="s">
        <v>171</v>
      </c>
      <c r="D43" s="168"/>
      <c r="E43" s="160"/>
      <c r="F43" s="160"/>
      <c r="G43" s="161"/>
      <c r="H43" s="160"/>
      <c r="I43" s="160"/>
      <c r="J43" s="160"/>
      <c r="K43" s="160"/>
      <c r="L43" s="160"/>
      <c r="M43" s="165"/>
    </row>
    <row r="44" spans="2:13" ht="25" customHeight="1" x14ac:dyDescent="0.3">
      <c r="B44" s="427"/>
      <c r="C44" s="292" t="s">
        <v>172</v>
      </c>
      <c r="D44" s="168"/>
      <c r="E44" s="160"/>
      <c r="F44" s="160"/>
      <c r="G44" s="161"/>
      <c r="H44" s="160"/>
      <c r="I44" s="160"/>
      <c r="J44" s="160"/>
      <c r="K44" s="160"/>
      <c r="L44" s="160"/>
      <c r="M44" s="165"/>
    </row>
    <row r="45" spans="2:13" ht="25" customHeight="1" x14ac:dyDescent="0.3">
      <c r="B45" s="427"/>
      <c r="C45" s="292" t="s">
        <v>173</v>
      </c>
      <c r="D45" s="168"/>
      <c r="E45" s="160"/>
      <c r="F45" s="160"/>
      <c r="G45" s="161"/>
      <c r="H45" s="160"/>
      <c r="I45" s="160"/>
      <c r="J45" s="160"/>
      <c r="K45" s="160"/>
      <c r="L45" s="160"/>
      <c r="M45" s="165"/>
    </row>
    <row r="46" spans="2:13" ht="25" customHeight="1" x14ac:dyDescent="0.3">
      <c r="B46" s="427"/>
      <c r="C46" s="292" t="s">
        <v>174</v>
      </c>
      <c r="D46" s="168"/>
      <c r="E46" s="160"/>
      <c r="F46" s="160"/>
      <c r="G46" s="161"/>
      <c r="H46" s="160"/>
      <c r="I46" s="160"/>
      <c r="J46" s="160"/>
      <c r="K46" s="160"/>
      <c r="L46" s="160"/>
      <c r="M46" s="165"/>
    </row>
    <row r="47" spans="2:13" ht="25" customHeight="1" x14ac:dyDescent="0.3">
      <c r="B47" s="427"/>
      <c r="C47" s="292" t="s">
        <v>186</v>
      </c>
      <c r="D47" s="168"/>
      <c r="E47" s="160"/>
      <c r="F47" s="160"/>
      <c r="G47" s="161"/>
      <c r="H47" s="160"/>
      <c r="I47" s="160"/>
      <c r="J47" s="160"/>
      <c r="K47" s="160"/>
      <c r="L47" s="160"/>
      <c r="M47" s="165"/>
    </row>
    <row r="48" spans="2:13" ht="25" customHeight="1" x14ac:dyDescent="0.3">
      <c r="B48" s="427"/>
      <c r="C48" s="292" t="s">
        <v>175</v>
      </c>
      <c r="D48" s="168"/>
      <c r="E48" s="160"/>
      <c r="F48" s="160"/>
      <c r="G48" s="161"/>
      <c r="H48" s="160"/>
      <c r="I48" s="160"/>
      <c r="J48" s="160"/>
      <c r="K48" s="160"/>
      <c r="L48" s="160"/>
      <c r="M48" s="165"/>
    </row>
    <row r="49" spans="2:13" ht="25" customHeight="1" x14ac:dyDescent="0.3">
      <c r="B49" s="427"/>
      <c r="C49" s="292" t="s">
        <v>176</v>
      </c>
      <c r="D49" s="168"/>
      <c r="E49" s="160"/>
      <c r="F49" s="160"/>
      <c r="G49" s="161"/>
      <c r="H49" s="160"/>
      <c r="I49" s="160"/>
      <c r="J49" s="160"/>
      <c r="K49" s="160"/>
      <c r="L49" s="160"/>
      <c r="M49" s="165"/>
    </row>
    <row r="50" spans="2:13" ht="25" customHeight="1" x14ac:dyDescent="0.3">
      <c r="B50" s="427"/>
      <c r="C50" s="292" t="s">
        <v>177</v>
      </c>
      <c r="D50" s="168"/>
      <c r="E50" s="160"/>
      <c r="F50" s="160"/>
      <c r="G50" s="161"/>
      <c r="H50" s="160"/>
      <c r="I50" s="160"/>
      <c r="J50" s="160"/>
      <c r="K50" s="160"/>
      <c r="L50" s="160"/>
      <c r="M50" s="165"/>
    </row>
    <row r="51" spans="2:13" ht="25" customHeight="1" x14ac:dyDescent="0.3">
      <c r="B51" s="427"/>
      <c r="C51" s="292" t="s">
        <v>178</v>
      </c>
      <c r="D51" s="168"/>
      <c r="E51" s="160"/>
      <c r="F51" s="160"/>
      <c r="G51" s="161"/>
      <c r="H51" s="160"/>
      <c r="I51" s="160"/>
      <c r="J51" s="160"/>
      <c r="K51" s="160"/>
      <c r="L51" s="160"/>
      <c r="M51" s="165"/>
    </row>
    <row r="52" spans="2:13" ht="25" customHeight="1" x14ac:dyDescent="0.3">
      <c r="B52" s="427"/>
      <c r="C52" s="292" t="s">
        <v>179</v>
      </c>
      <c r="D52" s="168"/>
      <c r="E52" s="160"/>
      <c r="F52" s="160"/>
      <c r="G52" s="161"/>
      <c r="H52" s="160"/>
      <c r="I52" s="160"/>
      <c r="J52" s="160"/>
      <c r="K52" s="160"/>
      <c r="L52" s="160"/>
      <c r="M52" s="165"/>
    </row>
    <row r="53" spans="2:13" ht="25" customHeight="1" x14ac:dyDescent="0.3">
      <c r="B53" s="427"/>
      <c r="C53" s="292" t="s">
        <v>180</v>
      </c>
      <c r="D53" s="168"/>
      <c r="E53" s="160"/>
      <c r="F53" s="160"/>
      <c r="G53" s="161"/>
      <c r="H53" s="160"/>
      <c r="I53" s="160"/>
      <c r="J53" s="160"/>
      <c r="K53" s="160"/>
      <c r="L53" s="160"/>
      <c r="M53" s="165"/>
    </row>
    <row r="54" spans="2:13" ht="25" customHeight="1" x14ac:dyDescent="0.3">
      <c r="B54" s="427"/>
      <c r="C54" s="292" t="s">
        <v>181</v>
      </c>
      <c r="D54" s="168"/>
      <c r="E54" s="160"/>
      <c r="F54" s="160"/>
      <c r="G54" s="161"/>
      <c r="H54" s="160"/>
      <c r="I54" s="160"/>
      <c r="J54" s="160"/>
      <c r="K54" s="160"/>
      <c r="L54" s="160"/>
      <c r="M54" s="165"/>
    </row>
    <row r="55" spans="2:13" ht="25" customHeight="1" x14ac:dyDescent="0.3">
      <c r="B55" s="427"/>
      <c r="C55" s="292" t="s">
        <v>182</v>
      </c>
      <c r="D55" s="168"/>
      <c r="E55" s="160"/>
      <c r="F55" s="160"/>
      <c r="G55" s="161"/>
      <c r="H55" s="160"/>
      <c r="I55" s="160"/>
      <c r="J55" s="160"/>
      <c r="K55" s="160"/>
      <c r="L55" s="160"/>
      <c r="M55" s="165"/>
    </row>
    <row r="56" spans="2:13" ht="25" customHeight="1" thickBot="1" x14ac:dyDescent="0.35">
      <c r="B56" s="428"/>
      <c r="C56" s="293" t="s">
        <v>183</v>
      </c>
      <c r="D56" s="169"/>
      <c r="E56" s="163"/>
      <c r="F56" s="163"/>
      <c r="G56" s="171"/>
      <c r="H56" s="163"/>
      <c r="I56" s="163"/>
      <c r="J56" s="163"/>
      <c r="K56" s="163"/>
      <c r="L56" s="163"/>
      <c r="M56" s="166"/>
    </row>
    <row r="58" spans="2:13" s="39" customFormat="1" ht="25" customHeight="1" x14ac:dyDescent="0.2">
      <c r="B58" s="38" t="s">
        <v>364</v>
      </c>
      <c r="C58" s="192"/>
    </row>
    <row r="59" spans="2:13" ht="25" customHeight="1" x14ac:dyDescent="0.3">
      <c r="B59" s="209" t="s">
        <v>369</v>
      </c>
    </row>
    <row r="60" spans="2:13" s="39" customFormat="1" ht="25" customHeight="1" x14ac:dyDescent="0.2">
      <c r="B60" s="209" t="s">
        <v>500</v>
      </c>
    </row>
  </sheetData>
  <mergeCells count="15">
    <mergeCell ref="K4:K5"/>
    <mergeCell ref="L4:L5"/>
    <mergeCell ref="M4:M5"/>
    <mergeCell ref="B6:B18"/>
    <mergeCell ref="B4:B5"/>
    <mergeCell ref="C4:C5"/>
    <mergeCell ref="D4:D5"/>
    <mergeCell ref="E4:E5"/>
    <mergeCell ref="F4:F5"/>
    <mergeCell ref="H4:H5"/>
    <mergeCell ref="B19:B24"/>
    <mergeCell ref="B25:B33"/>
    <mergeCell ref="B34:B56"/>
    <mergeCell ref="I4:I5"/>
    <mergeCell ref="J4:J5"/>
  </mergeCells>
  <phoneticPr fontId="32"/>
  <dataValidations count="2">
    <dataValidation type="list" allowBlank="1" showInputMessage="1" showErrorMessage="1" sqref="K6:K56" xr:uid="{164BBEB2-AB6D-4B18-BD2A-DCB515CA9F3C}">
      <formula1>$P$7:$P$9</formula1>
    </dataValidation>
    <dataValidation type="list" allowBlank="1" showInputMessage="1" showErrorMessage="1" sqref="L6:L56" xr:uid="{F0F4BA95-1557-457E-BD6E-5DB5B12420B9}">
      <formula1>$Q$7:$Q$9</formula1>
    </dataValidation>
  </dataValidations>
  <pageMargins left="0.7" right="0.7" top="0.75" bottom="0.75" header="0.3" footer="0.3"/>
  <pageSetup paperSize="9" scale="58" orientation="landscape" r:id="rId1"/>
  <rowBreaks count="1" manualBreakCount="1">
    <brk id="33" max="12" man="1"/>
  </rowBreaks>
  <colBreaks count="1" manualBreakCount="1">
    <brk id="13"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EF68-FB4C-4E73-934F-B9222762D6E4}">
  <sheetPr>
    <tabColor theme="5"/>
  </sheetPr>
  <dimension ref="A1:XFA29"/>
  <sheetViews>
    <sheetView view="pageBreakPreview" topLeftCell="B16" zoomScale="70" zoomScaleNormal="100" zoomScaleSheetLayoutView="70" workbookViewId="0">
      <selection activeCell="B29" sqref="A29:XFD29"/>
    </sheetView>
  </sheetViews>
  <sheetFormatPr defaultColWidth="8.83203125" defaultRowHeight="25" customHeight="1" x14ac:dyDescent="0.3"/>
  <cols>
    <col min="1" max="1" width="4" customWidth="1"/>
    <col min="2" max="2" width="8.6640625" customWidth="1"/>
    <col min="3" max="3" width="25.5" style="159" customWidth="1"/>
    <col min="4" max="4" width="22.5" style="159" customWidth="1"/>
    <col min="5" max="6" width="10.5" customWidth="1"/>
    <col min="7" max="7" width="19.33203125" style="137" customWidth="1"/>
    <col min="8" max="12" width="12.5" customWidth="1"/>
    <col min="13" max="13" width="28.33203125" customWidth="1"/>
  </cols>
  <sheetData>
    <row r="1" spans="1:16381" s="34" customFormat="1" ht="25" customHeight="1" x14ac:dyDescent="0.3">
      <c r="A1" s="219" t="s">
        <v>386</v>
      </c>
      <c r="B1" s="31"/>
      <c r="C1" s="31"/>
      <c r="D1" s="31"/>
      <c r="E1" s="31"/>
      <c r="F1" s="31"/>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3" spans="1:16381" s="34" customFormat="1" ht="19.5" thickBot="1" x14ac:dyDescent="0.35">
      <c r="B3" s="203" t="s">
        <v>475</v>
      </c>
      <c r="C3" s="204"/>
      <c r="D3" s="204"/>
      <c r="E3" s="203"/>
      <c r="F3" s="203"/>
      <c r="G3" s="203"/>
      <c r="H3" s="140"/>
      <c r="I3" s="35"/>
      <c r="J3" s="35"/>
      <c r="K3" s="35"/>
      <c r="L3" s="35"/>
      <c r="M3" s="35"/>
      <c r="N3" s="35"/>
      <c r="O3" s="35"/>
      <c r="P3" s="35"/>
      <c r="Q3" s="35"/>
      <c r="R3" s="35"/>
      <c r="S3" s="35"/>
      <c r="T3" s="35"/>
      <c r="U3" s="35"/>
      <c r="V3" s="35"/>
      <c r="W3" s="35"/>
      <c r="X3" s="35"/>
      <c r="Y3" s="35"/>
      <c r="Z3" s="35"/>
      <c r="AA3" s="35"/>
    </row>
    <row r="4" spans="1:16381" s="189" customFormat="1" ht="25" customHeight="1" x14ac:dyDescent="0.3">
      <c r="B4" s="436" t="s">
        <v>123</v>
      </c>
      <c r="C4" s="438" t="s">
        <v>377</v>
      </c>
      <c r="D4" s="438" t="s">
        <v>187</v>
      </c>
      <c r="E4" s="429" t="s">
        <v>124</v>
      </c>
      <c r="F4" s="429" t="s">
        <v>188</v>
      </c>
      <c r="G4" s="289" t="s">
        <v>125</v>
      </c>
      <c r="H4" s="429" t="s">
        <v>126</v>
      </c>
      <c r="I4" s="429" t="s">
        <v>127</v>
      </c>
      <c r="J4" s="429" t="s">
        <v>128</v>
      </c>
      <c r="K4" s="429" t="s">
        <v>129</v>
      </c>
      <c r="L4" s="429" t="s">
        <v>130</v>
      </c>
      <c r="M4" s="431" t="s">
        <v>131</v>
      </c>
      <c r="P4" s="189" t="s">
        <v>373</v>
      </c>
      <c r="Q4" s="189" t="s">
        <v>372</v>
      </c>
    </row>
    <row r="5" spans="1:16381" s="189" customFormat="1" ht="25" customHeight="1" thickBot="1" x14ac:dyDescent="0.35">
      <c r="B5" s="437"/>
      <c r="C5" s="439"/>
      <c r="D5" s="439"/>
      <c r="E5" s="430"/>
      <c r="F5" s="430"/>
      <c r="G5" s="290" t="s">
        <v>132</v>
      </c>
      <c r="H5" s="430"/>
      <c r="I5" s="430"/>
      <c r="J5" s="430"/>
      <c r="K5" s="430"/>
      <c r="L5" s="430"/>
      <c r="M5" s="432"/>
      <c r="P5" s="189" t="s">
        <v>374</v>
      </c>
      <c r="Q5" s="189" t="s">
        <v>370</v>
      </c>
    </row>
    <row r="6" spans="1:16381" ht="25" customHeight="1" x14ac:dyDescent="0.3">
      <c r="B6" s="433" t="s">
        <v>189</v>
      </c>
      <c r="C6" s="291" t="s">
        <v>190</v>
      </c>
      <c r="D6" s="167"/>
      <c r="E6" s="162"/>
      <c r="F6" s="162"/>
      <c r="G6" s="170"/>
      <c r="H6" s="162"/>
      <c r="I6" s="162"/>
      <c r="J6" s="162"/>
      <c r="K6" s="162"/>
      <c r="L6" s="162"/>
      <c r="M6" s="164"/>
      <c r="P6" s="176" t="s">
        <v>375</v>
      </c>
      <c r="Q6" s="176" t="s">
        <v>371</v>
      </c>
    </row>
    <row r="7" spans="1:16381" ht="25" customHeight="1" x14ac:dyDescent="0.3">
      <c r="B7" s="434"/>
      <c r="C7" s="292" t="s">
        <v>191</v>
      </c>
      <c r="D7" s="168"/>
      <c r="E7" s="160"/>
      <c r="F7" s="160"/>
      <c r="G7" s="161"/>
      <c r="H7" s="160"/>
      <c r="I7" s="160"/>
      <c r="J7" s="160"/>
      <c r="K7" s="160"/>
      <c r="L7" s="160"/>
      <c r="M7" s="165"/>
      <c r="P7" s="176" t="s">
        <v>217</v>
      </c>
      <c r="Q7" s="176" t="s">
        <v>376</v>
      </c>
    </row>
    <row r="8" spans="1:16381" ht="25" customHeight="1" x14ac:dyDescent="0.3">
      <c r="B8" s="434"/>
      <c r="C8" s="292" t="s">
        <v>192</v>
      </c>
      <c r="D8" s="168"/>
      <c r="E8" s="160"/>
      <c r="F8" s="160"/>
      <c r="G8" s="161"/>
      <c r="H8" s="160"/>
      <c r="I8" s="160"/>
      <c r="J8" s="160"/>
      <c r="K8" s="160"/>
      <c r="L8" s="160"/>
      <c r="M8" s="165"/>
    </row>
    <row r="9" spans="1:16381" ht="25" customHeight="1" x14ac:dyDescent="0.3">
      <c r="B9" s="434"/>
      <c r="C9" s="292" t="s">
        <v>193</v>
      </c>
      <c r="D9" s="168"/>
      <c r="E9" s="160"/>
      <c r="F9" s="160"/>
      <c r="G9" s="161"/>
      <c r="H9" s="160"/>
      <c r="I9" s="160"/>
      <c r="J9" s="160"/>
      <c r="K9" s="160"/>
      <c r="L9" s="160"/>
      <c r="M9" s="165"/>
    </row>
    <row r="10" spans="1:16381" ht="25" customHeight="1" x14ac:dyDescent="0.3">
      <c r="B10" s="434"/>
      <c r="C10" s="292" t="s">
        <v>194</v>
      </c>
      <c r="D10" s="168"/>
      <c r="E10" s="160"/>
      <c r="F10" s="160"/>
      <c r="G10" s="161"/>
      <c r="H10" s="160"/>
      <c r="I10" s="160"/>
      <c r="J10" s="160"/>
      <c r="K10" s="160"/>
      <c r="L10" s="160"/>
      <c r="M10" s="165"/>
    </row>
    <row r="11" spans="1:16381" ht="25" customHeight="1" thickBot="1" x14ac:dyDescent="0.35">
      <c r="B11" s="435"/>
      <c r="C11" s="293" t="s">
        <v>195</v>
      </c>
      <c r="D11" s="169"/>
      <c r="E11" s="163"/>
      <c r="F11" s="163"/>
      <c r="G11" s="171"/>
      <c r="H11" s="163"/>
      <c r="I11" s="163"/>
      <c r="J11" s="163"/>
      <c r="K11" s="163"/>
      <c r="L11" s="163"/>
      <c r="M11" s="166"/>
    </row>
    <row r="12" spans="1:16381" ht="25" customHeight="1" x14ac:dyDescent="0.3">
      <c r="B12" s="433" t="s">
        <v>147</v>
      </c>
      <c r="C12" s="291" t="s">
        <v>196</v>
      </c>
      <c r="D12" s="167"/>
      <c r="E12" s="162"/>
      <c r="F12" s="162"/>
      <c r="G12" s="170"/>
      <c r="H12" s="162"/>
      <c r="I12" s="162"/>
      <c r="J12" s="162"/>
      <c r="K12" s="207"/>
      <c r="L12" s="207"/>
      <c r="M12" s="164"/>
    </row>
    <row r="13" spans="1:16381" ht="25" customHeight="1" x14ac:dyDescent="0.3">
      <c r="B13" s="434"/>
      <c r="C13" s="292" t="s">
        <v>197</v>
      </c>
      <c r="D13" s="168"/>
      <c r="E13" s="160"/>
      <c r="F13" s="160"/>
      <c r="G13" s="161"/>
      <c r="H13" s="160"/>
      <c r="I13" s="160"/>
      <c r="J13" s="160"/>
      <c r="K13" s="160"/>
      <c r="L13" s="160"/>
      <c r="M13" s="165"/>
    </row>
    <row r="14" spans="1:16381" ht="25" customHeight="1" thickBot="1" x14ac:dyDescent="0.35">
      <c r="B14" s="434"/>
      <c r="C14" s="293" t="s">
        <v>198</v>
      </c>
      <c r="D14" s="169"/>
      <c r="E14" s="163"/>
      <c r="F14" s="163"/>
      <c r="G14" s="171"/>
      <c r="H14" s="163"/>
      <c r="I14" s="163"/>
      <c r="J14" s="163"/>
      <c r="K14" s="163"/>
      <c r="L14" s="163"/>
      <c r="M14" s="166"/>
    </row>
    <row r="15" spans="1:16381" ht="25" customHeight="1" x14ac:dyDescent="0.3">
      <c r="B15" s="426" t="s">
        <v>154</v>
      </c>
      <c r="C15" s="291" t="s">
        <v>199</v>
      </c>
      <c r="D15" s="167"/>
      <c r="E15" s="162"/>
      <c r="F15" s="162"/>
      <c r="G15" s="170"/>
      <c r="H15" s="162"/>
      <c r="I15" s="162"/>
      <c r="J15" s="162"/>
      <c r="K15" s="207"/>
      <c r="L15" s="207"/>
      <c r="M15" s="164"/>
    </row>
    <row r="16" spans="1:16381" ht="25" customHeight="1" x14ac:dyDescent="0.3">
      <c r="B16" s="427"/>
      <c r="C16" s="292" t="s">
        <v>200</v>
      </c>
      <c r="D16" s="168"/>
      <c r="E16" s="160"/>
      <c r="F16" s="160"/>
      <c r="G16" s="161"/>
      <c r="H16" s="160"/>
      <c r="I16" s="160"/>
      <c r="J16" s="160"/>
      <c r="K16" s="160"/>
      <c r="L16" s="160"/>
      <c r="M16" s="165"/>
    </row>
    <row r="17" spans="2:13" ht="25" customHeight="1" x14ac:dyDescent="0.3">
      <c r="B17" s="427"/>
      <c r="C17" s="292" t="s">
        <v>201</v>
      </c>
      <c r="D17" s="168"/>
      <c r="E17" s="160"/>
      <c r="F17" s="160"/>
      <c r="G17" s="161"/>
      <c r="H17" s="160"/>
      <c r="I17" s="160"/>
      <c r="J17" s="160"/>
      <c r="K17" s="160"/>
      <c r="L17" s="160"/>
      <c r="M17" s="165"/>
    </row>
    <row r="18" spans="2:13" ht="25" customHeight="1" thickBot="1" x14ac:dyDescent="0.35">
      <c r="B18" s="428"/>
      <c r="C18" s="293" t="s">
        <v>202</v>
      </c>
      <c r="D18" s="169"/>
      <c r="E18" s="163"/>
      <c r="F18" s="163"/>
      <c r="G18" s="171"/>
      <c r="H18" s="163"/>
      <c r="I18" s="163"/>
      <c r="J18" s="163"/>
      <c r="K18" s="163"/>
      <c r="L18" s="163"/>
      <c r="M18" s="166"/>
    </row>
    <row r="19" spans="2:13" ht="25" customHeight="1" x14ac:dyDescent="0.3">
      <c r="B19" s="426" t="s">
        <v>163</v>
      </c>
      <c r="C19" s="291" t="s">
        <v>203</v>
      </c>
      <c r="D19" s="167"/>
      <c r="E19" s="162"/>
      <c r="F19" s="162"/>
      <c r="G19" s="170"/>
      <c r="H19" s="162"/>
      <c r="I19" s="162"/>
      <c r="J19" s="162"/>
      <c r="K19" s="207"/>
      <c r="L19" s="207"/>
      <c r="M19" s="164"/>
    </row>
    <row r="20" spans="2:13" ht="25" customHeight="1" x14ac:dyDescent="0.3">
      <c r="B20" s="427"/>
      <c r="C20" s="292" t="s">
        <v>204</v>
      </c>
      <c r="D20" s="168"/>
      <c r="E20" s="160"/>
      <c r="F20" s="160"/>
      <c r="G20" s="161"/>
      <c r="H20" s="160"/>
      <c r="I20" s="160"/>
      <c r="J20" s="160"/>
      <c r="K20" s="160"/>
      <c r="L20" s="160"/>
      <c r="M20" s="165"/>
    </row>
    <row r="21" spans="2:13" ht="25" customHeight="1" x14ac:dyDescent="0.3">
      <c r="B21" s="427"/>
      <c r="C21" s="292" t="s">
        <v>205</v>
      </c>
      <c r="D21" s="168"/>
      <c r="E21" s="160"/>
      <c r="F21" s="160"/>
      <c r="G21" s="161"/>
      <c r="H21" s="160"/>
      <c r="I21" s="160"/>
      <c r="J21" s="160"/>
      <c r="K21" s="160"/>
      <c r="L21" s="160"/>
      <c r="M21" s="165"/>
    </row>
    <row r="22" spans="2:13" ht="25" customHeight="1" x14ac:dyDescent="0.3">
      <c r="B22" s="427"/>
      <c r="C22" s="292" t="s">
        <v>206</v>
      </c>
      <c r="D22" s="168"/>
      <c r="E22" s="160"/>
      <c r="F22" s="160"/>
      <c r="G22" s="161"/>
      <c r="H22" s="160"/>
      <c r="I22" s="160"/>
      <c r="J22" s="160"/>
      <c r="K22" s="160"/>
      <c r="L22" s="160"/>
      <c r="M22" s="165"/>
    </row>
    <row r="23" spans="2:13" ht="25" customHeight="1" x14ac:dyDescent="0.3">
      <c r="B23" s="427"/>
      <c r="C23" s="292" t="s">
        <v>207</v>
      </c>
      <c r="D23" s="168"/>
      <c r="E23" s="160"/>
      <c r="F23" s="160"/>
      <c r="G23" s="161"/>
      <c r="H23" s="160"/>
      <c r="I23" s="160"/>
      <c r="J23" s="160"/>
      <c r="K23" s="160"/>
      <c r="L23" s="160"/>
      <c r="M23" s="165"/>
    </row>
    <row r="24" spans="2:13" ht="25" customHeight="1" thickBot="1" x14ac:dyDescent="0.35">
      <c r="B24" s="428"/>
      <c r="C24" s="293" t="s">
        <v>208</v>
      </c>
      <c r="D24" s="169"/>
      <c r="E24" s="313" t="s">
        <v>436</v>
      </c>
      <c r="F24" s="313" t="s">
        <v>436</v>
      </c>
      <c r="G24" s="171"/>
      <c r="H24" s="163"/>
      <c r="I24" s="163"/>
      <c r="J24" s="163"/>
      <c r="K24" s="163"/>
      <c r="L24" s="163"/>
      <c r="M24" s="166"/>
    </row>
    <row r="25" spans="2:13" ht="14" x14ac:dyDescent="0.3"/>
    <row r="26" spans="2:13" s="209" customFormat="1" ht="13" x14ac:dyDescent="0.3">
      <c r="B26" s="215" t="s">
        <v>364</v>
      </c>
      <c r="C26" s="208"/>
    </row>
    <row r="27" spans="2:13" s="209" customFormat="1" ht="13" x14ac:dyDescent="0.3">
      <c r="B27" s="209" t="s">
        <v>369</v>
      </c>
    </row>
    <row r="28" spans="2:13" s="209" customFormat="1" ht="13" x14ac:dyDescent="0.3">
      <c r="B28" s="121" t="s">
        <v>437</v>
      </c>
    </row>
    <row r="29" spans="2:13" s="39" customFormat="1" ht="13" x14ac:dyDescent="0.2">
      <c r="B29" s="209" t="s">
        <v>501</v>
      </c>
    </row>
  </sheetData>
  <mergeCells count="15">
    <mergeCell ref="K4:K5"/>
    <mergeCell ref="L4:L5"/>
    <mergeCell ref="M4:M5"/>
    <mergeCell ref="B6:B11"/>
    <mergeCell ref="B4:B5"/>
    <mergeCell ref="C4:C5"/>
    <mergeCell ref="D4:D5"/>
    <mergeCell ref="E4:E5"/>
    <mergeCell ref="F4:F5"/>
    <mergeCell ref="H4:H5"/>
    <mergeCell ref="B12:B14"/>
    <mergeCell ref="B15:B18"/>
    <mergeCell ref="B19:B24"/>
    <mergeCell ref="I4:I5"/>
    <mergeCell ref="J4:J5"/>
  </mergeCells>
  <phoneticPr fontId="32"/>
  <dataValidations count="2">
    <dataValidation type="list" allowBlank="1" showInputMessage="1" showErrorMessage="1" sqref="K6:K24" xr:uid="{ED4BF9E7-4414-48DA-A033-1D6CB6003215}">
      <formula1>$P$5:$P$7</formula1>
    </dataValidation>
    <dataValidation type="list" allowBlank="1" showInputMessage="1" showErrorMessage="1" sqref="L6:L24" xr:uid="{AC93F33D-F0A4-4292-BB57-0367C24BF71F}">
      <formula1>$Q$5:$Q$7</formula1>
    </dataValidation>
  </dataValidations>
  <pageMargins left="0.7" right="0.7" top="0.75" bottom="0.75" header="0.3" footer="0.3"/>
  <pageSetup paperSize="9" scale="62" orientation="landscape" r:id="rId1"/>
  <colBreaks count="1" manualBreakCount="1">
    <brk id="13"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E742-CC63-4EB6-B7F0-7D10285F15F0}">
  <sheetPr>
    <tabColor theme="5"/>
  </sheetPr>
  <dimension ref="A1:XFA15"/>
  <sheetViews>
    <sheetView view="pageBreakPreview" topLeftCell="B7" zoomScaleNormal="100" zoomScaleSheetLayoutView="100" workbookViewId="0">
      <selection activeCell="B15" sqref="A15:XFD15"/>
    </sheetView>
  </sheetViews>
  <sheetFormatPr defaultColWidth="8.83203125" defaultRowHeight="25" customHeight="1" x14ac:dyDescent="0.3"/>
  <cols>
    <col min="1" max="1" width="4" customWidth="1"/>
    <col min="2" max="2" width="21.6640625" style="159" customWidth="1"/>
    <col min="3" max="3" width="9.33203125" customWidth="1"/>
    <col min="4" max="4" width="9.5" customWidth="1"/>
    <col min="5" max="5" width="17.6640625" style="178" customWidth="1"/>
    <col min="6" max="6" width="12.5" style="137" customWidth="1"/>
    <col min="7" max="7" width="10.5" style="137" customWidth="1"/>
    <col min="8" max="10" width="9.5" customWidth="1"/>
    <col min="11" max="11" width="32.83203125" customWidth="1"/>
    <col min="12" max="12" width="6.5" customWidth="1"/>
    <col min="13" max="13" width="13.5" customWidth="1"/>
  </cols>
  <sheetData>
    <row r="1" spans="1:16381" s="34" customFormat="1" ht="25" customHeight="1" x14ac:dyDescent="0.3">
      <c r="A1" s="219" t="s">
        <v>386</v>
      </c>
      <c r="B1" s="31"/>
      <c r="C1" s="31"/>
      <c r="D1" s="31"/>
      <c r="E1" s="172"/>
      <c r="F1" s="172"/>
      <c r="G1" s="172"/>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row>
    <row r="3" spans="1:16381" s="34" customFormat="1" ht="25" customHeight="1" thickBot="1" x14ac:dyDescent="0.35">
      <c r="B3" s="37" t="s">
        <v>493</v>
      </c>
      <c r="C3" s="140"/>
      <c r="D3" s="140"/>
      <c r="E3" s="175"/>
      <c r="F3" s="173"/>
      <c r="G3" s="173"/>
      <c r="H3" s="140"/>
      <c r="I3" s="35"/>
      <c r="J3" s="35"/>
      <c r="K3" s="35"/>
      <c r="L3" s="35"/>
      <c r="M3" s="35"/>
      <c r="N3" s="35"/>
      <c r="O3" s="35"/>
      <c r="P3" s="35"/>
      <c r="Q3" s="35"/>
      <c r="R3" s="35"/>
      <c r="S3" s="35"/>
      <c r="T3" s="35"/>
      <c r="U3" s="35"/>
      <c r="V3" s="35"/>
      <c r="W3" s="35"/>
      <c r="X3" s="35"/>
      <c r="Y3" s="35"/>
      <c r="Z3" s="35"/>
      <c r="AA3" s="35"/>
    </row>
    <row r="4" spans="1:16381" s="189" customFormat="1" ht="25" customHeight="1" x14ac:dyDescent="0.3">
      <c r="B4" s="440" t="s">
        <v>227</v>
      </c>
      <c r="C4" s="429" t="s">
        <v>229</v>
      </c>
      <c r="D4" s="429" t="s">
        <v>228</v>
      </c>
      <c r="E4" s="289" t="s">
        <v>230</v>
      </c>
      <c r="F4" s="429" t="s">
        <v>126</v>
      </c>
      <c r="G4" s="429" t="s">
        <v>127</v>
      </c>
      <c r="H4" s="429" t="s">
        <v>128</v>
      </c>
      <c r="I4" s="429" t="s">
        <v>129</v>
      </c>
      <c r="J4" s="429" t="s">
        <v>385</v>
      </c>
      <c r="K4" s="431" t="s">
        <v>231</v>
      </c>
      <c r="N4" s="189" t="s">
        <v>373</v>
      </c>
      <c r="O4" s="189" t="s">
        <v>372</v>
      </c>
    </row>
    <row r="5" spans="1:16381" s="189" customFormat="1" ht="25" customHeight="1" thickBot="1" x14ac:dyDescent="0.35">
      <c r="B5" s="441"/>
      <c r="C5" s="430"/>
      <c r="D5" s="430"/>
      <c r="E5" s="290" t="s">
        <v>132</v>
      </c>
      <c r="F5" s="430"/>
      <c r="G5" s="430"/>
      <c r="H5" s="430"/>
      <c r="I5" s="430"/>
      <c r="J5" s="430"/>
      <c r="K5" s="432"/>
      <c r="N5" s="189" t="s">
        <v>374</v>
      </c>
      <c r="O5" s="189" t="s">
        <v>370</v>
      </c>
    </row>
    <row r="6" spans="1:16381" ht="25" customHeight="1" x14ac:dyDescent="0.3">
      <c r="B6" s="182"/>
      <c r="C6" s="162"/>
      <c r="D6" s="162"/>
      <c r="E6" s="179"/>
      <c r="F6" s="162"/>
      <c r="G6" s="162"/>
      <c r="H6" s="162"/>
      <c r="I6" s="162"/>
      <c r="J6" s="207"/>
      <c r="K6" s="164"/>
      <c r="N6" t="s">
        <v>375</v>
      </c>
      <c r="O6" t="s">
        <v>371</v>
      </c>
    </row>
    <row r="7" spans="1:16381" ht="25" customHeight="1" x14ac:dyDescent="0.3">
      <c r="B7" s="183"/>
      <c r="C7" s="160"/>
      <c r="D7" s="160"/>
      <c r="E7" s="180"/>
      <c r="F7" s="160"/>
      <c r="G7" s="160"/>
      <c r="H7" s="160"/>
      <c r="I7" s="160"/>
      <c r="J7" s="160"/>
      <c r="K7" s="165"/>
      <c r="N7" t="s">
        <v>217</v>
      </c>
      <c r="O7" t="s">
        <v>376</v>
      </c>
    </row>
    <row r="8" spans="1:16381" ht="25" customHeight="1" x14ac:dyDescent="0.3">
      <c r="B8" s="183"/>
      <c r="C8" s="160"/>
      <c r="D8" s="160"/>
      <c r="E8" s="180"/>
      <c r="F8" s="160"/>
      <c r="G8" s="160"/>
      <c r="H8" s="160"/>
      <c r="I8" s="160"/>
      <c r="J8" s="160"/>
      <c r="K8" s="165"/>
    </row>
    <row r="9" spans="1:16381" ht="25" customHeight="1" x14ac:dyDescent="0.3">
      <c r="B9" s="183"/>
      <c r="C9" s="160"/>
      <c r="D9" s="160"/>
      <c r="E9" s="180"/>
      <c r="F9" s="160"/>
      <c r="G9" s="160"/>
      <c r="H9" s="160"/>
      <c r="I9" s="160"/>
      <c r="J9" s="160"/>
      <c r="K9" s="165"/>
    </row>
    <row r="10" spans="1:16381" ht="25" customHeight="1" x14ac:dyDescent="0.3">
      <c r="B10" s="183"/>
      <c r="C10" s="160"/>
      <c r="D10" s="160"/>
      <c r="E10" s="180"/>
      <c r="F10" s="160"/>
      <c r="G10" s="160"/>
      <c r="H10" s="160"/>
      <c r="I10" s="160"/>
      <c r="J10" s="160"/>
      <c r="K10" s="165"/>
    </row>
    <row r="11" spans="1:16381" ht="25" customHeight="1" thickBot="1" x14ac:dyDescent="0.35">
      <c r="B11" s="184"/>
      <c r="C11" s="163"/>
      <c r="D11" s="163"/>
      <c r="E11" s="181"/>
      <c r="F11" s="163"/>
      <c r="G11" s="163"/>
      <c r="H11" s="163"/>
      <c r="I11" s="163"/>
      <c r="J11" s="163"/>
      <c r="K11" s="166"/>
    </row>
    <row r="12" spans="1:16381" ht="14" x14ac:dyDescent="0.3"/>
    <row r="13" spans="1:16381" s="209" customFormat="1" ht="13" x14ac:dyDescent="0.3">
      <c r="B13" s="215" t="s">
        <v>364</v>
      </c>
      <c r="C13" s="208"/>
    </row>
    <row r="14" spans="1:16381" s="209" customFormat="1" ht="13" x14ac:dyDescent="0.3">
      <c r="B14" s="209" t="s">
        <v>369</v>
      </c>
    </row>
    <row r="15" spans="1:16381" s="39" customFormat="1" ht="13" x14ac:dyDescent="0.2">
      <c r="B15" s="209" t="s">
        <v>500</v>
      </c>
    </row>
  </sheetData>
  <mergeCells count="9">
    <mergeCell ref="H4:H5"/>
    <mergeCell ref="I4:I5"/>
    <mergeCell ref="J4:J5"/>
    <mergeCell ref="K4:K5"/>
    <mergeCell ref="B4:B5"/>
    <mergeCell ref="C4:C5"/>
    <mergeCell ref="D4:D5"/>
    <mergeCell ref="F4:F5"/>
    <mergeCell ref="G4:G5"/>
  </mergeCells>
  <phoneticPr fontId="32"/>
  <dataValidations count="2">
    <dataValidation type="list" allowBlank="1" showInputMessage="1" showErrorMessage="1" sqref="I6:I11" xr:uid="{B8256633-4292-49B3-B016-D888AC67FFB1}">
      <formula1>$N$5:$N$7</formula1>
    </dataValidation>
    <dataValidation type="list" allowBlank="1" showInputMessage="1" showErrorMessage="1" sqref="J6:J11" xr:uid="{2406B06D-B90F-49D4-8A22-A6E3F9F3B2C4}">
      <formula1>$O$5:$O$7</formula1>
    </dataValidation>
  </dataValidations>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A8B4-D650-42BB-9190-04B7058A1B3B}">
  <sheetPr>
    <tabColor theme="5"/>
  </sheetPr>
  <dimension ref="A1:XEX14"/>
  <sheetViews>
    <sheetView view="pageBreakPreview" zoomScale="90" zoomScaleNormal="100" zoomScaleSheetLayoutView="90" workbookViewId="0">
      <selection activeCell="B15" sqref="B15"/>
    </sheetView>
  </sheetViews>
  <sheetFormatPr defaultColWidth="8.83203125" defaultRowHeight="25" customHeight="1" x14ac:dyDescent="0.3"/>
  <cols>
    <col min="1" max="1" width="4" customWidth="1"/>
    <col min="2" max="2" width="33.33203125" style="159" customWidth="1"/>
    <col min="3" max="5" width="12.83203125" customWidth="1"/>
    <col min="6" max="6" width="16.5" bestFit="1" customWidth="1"/>
    <col min="7" max="7" width="12.83203125" customWidth="1"/>
    <col min="8" max="8" width="16.5" bestFit="1" customWidth="1"/>
    <col min="9" max="9" width="6.5" customWidth="1"/>
    <col min="10" max="10" width="13.5" customWidth="1"/>
  </cols>
  <sheetData>
    <row r="1" spans="1:16378" s="34" customFormat="1" ht="25" customHeight="1" x14ac:dyDescent="0.3">
      <c r="A1" s="219"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row>
    <row r="3" spans="1:16378" s="34" customFormat="1" ht="25" customHeight="1" x14ac:dyDescent="0.3">
      <c r="B3" s="37" t="s">
        <v>476</v>
      </c>
      <c r="C3" s="140"/>
      <c r="D3" s="140"/>
      <c r="E3" s="140"/>
      <c r="F3" s="140"/>
      <c r="G3" s="140"/>
      <c r="H3" s="140"/>
      <c r="I3" s="35"/>
      <c r="J3" s="35"/>
      <c r="K3" s="35"/>
      <c r="L3" s="35"/>
      <c r="M3" s="35"/>
      <c r="N3" s="35"/>
      <c r="O3" s="35"/>
      <c r="P3" s="35"/>
      <c r="Q3" s="35"/>
      <c r="R3" s="35"/>
      <c r="S3" s="35"/>
      <c r="T3" s="35"/>
      <c r="U3" s="35"/>
      <c r="V3" s="35"/>
      <c r="W3" s="35"/>
      <c r="X3" s="35"/>
    </row>
    <row r="4" spans="1:16378" s="189" customFormat="1" ht="25" customHeight="1" x14ac:dyDescent="0.3">
      <c r="B4" s="294" t="s">
        <v>227</v>
      </c>
      <c r="C4" s="294" t="s">
        <v>398</v>
      </c>
      <c r="D4" s="294" t="s">
        <v>399</v>
      </c>
      <c r="E4" s="294" t="s">
        <v>400</v>
      </c>
      <c r="F4" s="294" t="s">
        <v>401</v>
      </c>
      <c r="G4" s="294" t="s">
        <v>402</v>
      </c>
      <c r="H4" s="294" t="s">
        <v>403</v>
      </c>
    </row>
    <row r="5" spans="1:16378" ht="30" customHeight="1" x14ac:dyDescent="0.3">
      <c r="B5" s="314" t="s">
        <v>404</v>
      </c>
      <c r="C5" s="315">
        <v>30</v>
      </c>
      <c r="D5" s="315">
        <v>2</v>
      </c>
      <c r="E5" s="315">
        <v>3</v>
      </c>
      <c r="F5" s="316" t="s">
        <v>405</v>
      </c>
      <c r="G5" s="315">
        <v>0</v>
      </c>
      <c r="H5" s="316" t="s">
        <v>406</v>
      </c>
    </row>
    <row r="6" spans="1:16378" ht="30" customHeight="1" x14ac:dyDescent="0.3">
      <c r="B6" s="284"/>
      <c r="C6" s="287"/>
      <c r="D6" s="287"/>
      <c r="E6" s="287"/>
      <c r="F6" s="287"/>
      <c r="G6" s="287"/>
      <c r="H6" s="287"/>
    </row>
    <row r="7" spans="1:16378" ht="30" customHeight="1" x14ac:dyDescent="0.3">
      <c r="B7" s="284"/>
      <c r="C7" s="287"/>
      <c r="D7" s="287"/>
      <c r="E7" s="287"/>
      <c r="F7" s="287"/>
      <c r="G7" s="287"/>
      <c r="H7" s="287"/>
    </row>
    <row r="8" spans="1:16378" ht="30" customHeight="1" x14ac:dyDescent="0.3">
      <c r="B8" s="284"/>
      <c r="C8" s="287"/>
      <c r="D8" s="287"/>
      <c r="E8" s="287"/>
      <c r="F8" s="287"/>
      <c r="G8" s="287"/>
      <c r="H8" s="287"/>
    </row>
    <row r="9" spans="1:16378" ht="30" customHeight="1" x14ac:dyDescent="0.3">
      <c r="B9" s="284"/>
      <c r="C9" s="287"/>
      <c r="D9" s="287"/>
      <c r="E9" s="287"/>
      <c r="F9" s="287"/>
      <c r="G9" s="287"/>
      <c r="H9" s="287"/>
    </row>
    <row r="10" spans="1:16378" ht="30" customHeight="1" x14ac:dyDescent="0.3">
      <c r="B10" s="284"/>
      <c r="C10" s="287"/>
      <c r="D10" s="287"/>
      <c r="E10" s="287"/>
      <c r="F10" s="287"/>
      <c r="G10" s="287"/>
      <c r="H10" s="287"/>
    </row>
    <row r="12" spans="1:16378" s="209" customFormat="1" ht="13" x14ac:dyDescent="0.3">
      <c r="B12" s="215" t="s">
        <v>364</v>
      </c>
      <c r="C12" s="208"/>
      <c r="D12" s="208"/>
      <c r="E12" s="208"/>
      <c r="F12" s="208"/>
      <c r="G12" s="208"/>
      <c r="H12" s="208"/>
    </row>
    <row r="13" spans="1:16378" s="209" customFormat="1" ht="13" x14ac:dyDescent="0.3">
      <c r="B13" s="209" t="s">
        <v>369</v>
      </c>
    </row>
    <row r="14" spans="1:16378" ht="14" x14ac:dyDescent="0.3">
      <c r="B14" s="386" t="s">
        <v>499</v>
      </c>
    </row>
  </sheetData>
  <phoneticPr fontId="32"/>
  <pageMargins left="0.7" right="0.7" top="0.75" bottom="0.7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7F29-AB99-44A0-B255-BBD30CC42EB0}">
  <sheetPr>
    <tabColor theme="5"/>
  </sheetPr>
  <dimension ref="A1:XEZ55"/>
  <sheetViews>
    <sheetView view="pageBreakPreview" topLeftCell="A19" zoomScaleNormal="100" zoomScaleSheetLayoutView="100" workbookViewId="0">
      <selection activeCell="D39" sqref="D39"/>
    </sheetView>
  </sheetViews>
  <sheetFormatPr defaultColWidth="8.83203125" defaultRowHeight="25" customHeight="1" x14ac:dyDescent="0.3"/>
  <cols>
    <col min="1" max="1" width="4" customWidth="1"/>
    <col min="2" max="2" width="11" customWidth="1"/>
    <col min="3" max="3" width="20.1640625" customWidth="1"/>
    <col min="4" max="4" width="13.1640625" customWidth="1"/>
    <col min="5" max="14" width="8.83203125" customWidth="1"/>
    <col min="15" max="15" width="9.6640625" customWidth="1"/>
  </cols>
  <sheetData>
    <row r="1" spans="1:16380" s="34" customFormat="1" ht="25" customHeight="1" x14ac:dyDescent="0.3">
      <c r="A1" s="219"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row>
    <row r="2" spans="1:16380" s="34" customFormat="1" ht="2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row>
    <row r="3" spans="1:16380" s="159" customFormat="1" ht="25" customHeight="1" thickBot="1" x14ac:dyDescent="0.35">
      <c r="B3" s="208" t="s">
        <v>495</v>
      </c>
      <c r="C3" s="210"/>
      <c r="D3" s="210"/>
    </row>
    <row r="4" spans="1:16380" ht="25" customHeight="1" x14ac:dyDescent="0.3">
      <c r="B4" s="484" t="s">
        <v>219</v>
      </c>
      <c r="C4" s="486" t="s">
        <v>213</v>
      </c>
      <c r="D4" s="488" t="s">
        <v>214</v>
      </c>
      <c r="E4" s="490" t="s">
        <v>215</v>
      </c>
      <c r="F4" s="457" t="s">
        <v>449</v>
      </c>
      <c r="G4" s="458"/>
      <c r="H4" s="458"/>
      <c r="I4" s="458"/>
      <c r="J4" s="459"/>
      <c r="K4" s="492" t="s">
        <v>450</v>
      </c>
      <c r="L4" s="469"/>
      <c r="M4" s="469"/>
      <c r="N4" s="470"/>
      <c r="O4" s="468" t="s">
        <v>225</v>
      </c>
      <c r="P4" s="469"/>
      <c r="Q4" s="470"/>
      <c r="R4" s="493" t="s">
        <v>452</v>
      </c>
    </row>
    <row r="5" spans="1:16380" ht="25" customHeight="1" thickBot="1" x14ac:dyDescent="0.35">
      <c r="B5" s="485"/>
      <c r="C5" s="487"/>
      <c r="D5" s="489"/>
      <c r="E5" s="491"/>
      <c r="F5" s="177" t="s">
        <v>222</v>
      </c>
      <c r="G5" s="177" t="s">
        <v>223</v>
      </c>
      <c r="H5" s="177" t="s">
        <v>224</v>
      </c>
      <c r="I5" s="177" t="s">
        <v>447</v>
      </c>
      <c r="J5" s="337" t="s">
        <v>448</v>
      </c>
      <c r="K5" s="177" t="s">
        <v>216</v>
      </c>
      <c r="L5" s="177" t="s">
        <v>220</v>
      </c>
      <c r="M5" s="177" t="s">
        <v>445</v>
      </c>
      <c r="N5" s="336" t="s">
        <v>448</v>
      </c>
      <c r="O5" s="326" t="s">
        <v>226</v>
      </c>
      <c r="P5" s="325" t="s">
        <v>447</v>
      </c>
      <c r="Q5" s="338" t="s">
        <v>448</v>
      </c>
      <c r="R5" s="494"/>
    </row>
    <row r="6" spans="1:16380" ht="25" customHeight="1" x14ac:dyDescent="0.3">
      <c r="B6" s="471" t="s">
        <v>118</v>
      </c>
      <c r="C6" s="220"/>
      <c r="D6" s="220"/>
      <c r="E6" s="480"/>
      <c r="F6" s="185"/>
      <c r="G6" s="185"/>
      <c r="H6" s="185"/>
      <c r="I6" s="460">
        <f>SUM(F6:H7)</f>
        <v>0</v>
      </c>
      <c r="J6" s="462" t="str">
        <f>IFERROR(I6/E6,"")</f>
        <v/>
      </c>
      <c r="K6" s="185"/>
      <c r="L6" s="185"/>
      <c r="M6" s="460">
        <f>SUM(K6:L7)</f>
        <v>0</v>
      </c>
      <c r="N6" s="478" t="str">
        <f>IFERROR(M6/E6,"")</f>
        <v/>
      </c>
      <c r="O6" s="327"/>
      <c r="P6" s="466">
        <f>SUM(O6:O7)</f>
        <v>0</v>
      </c>
      <c r="Q6" s="473" t="str">
        <f>IFERROR(P6/E6,"")</f>
        <v/>
      </c>
      <c r="R6" s="480"/>
    </row>
    <row r="7" spans="1:16380" ht="25" customHeight="1" thickBot="1" x14ac:dyDescent="0.35">
      <c r="B7" s="472"/>
      <c r="C7" s="221"/>
      <c r="D7" s="221"/>
      <c r="E7" s="481"/>
      <c r="F7" s="187"/>
      <c r="G7" s="187"/>
      <c r="H7" s="187"/>
      <c r="I7" s="461"/>
      <c r="J7" s="463"/>
      <c r="K7" s="187"/>
      <c r="L7" s="187"/>
      <c r="M7" s="461"/>
      <c r="N7" s="479"/>
      <c r="O7" s="328"/>
      <c r="P7" s="467"/>
      <c r="Q7" s="474"/>
      <c r="R7" s="481"/>
    </row>
    <row r="8" spans="1:16380" ht="25" customHeight="1" x14ac:dyDescent="0.3">
      <c r="B8" s="471" t="s">
        <v>117</v>
      </c>
      <c r="C8" s="220"/>
      <c r="D8" s="220"/>
      <c r="E8" s="480"/>
      <c r="F8" s="185"/>
      <c r="G8" s="185"/>
      <c r="H8" s="185"/>
      <c r="I8" s="460">
        <f t="shared" ref="I8" si="0">SUM(F8:H9)</f>
        <v>0</v>
      </c>
      <c r="J8" s="462" t="str">
        <f t="shared" ref="J8" si="1">IFERROR(I8/E8,"")</f>
        <v/>
      </c>
      <c r="K8" s="185"/>
      <c r="L8" s="185"/>
      <c r="M8" s="460">
        <f t="shared" ref="M8" si="2">SUM(K8:L9)</f>
        <v>0</v>
      </c>
      <c r="N8" s="478" t="str">
        <f t="shared" ref="N8" si="3">IFERROR(M8/E8,"")</f>
        <v/>
      </c>
      <c r="O8" s="327"/>
      <c r="P8" s="466">
        <f>SUM(O8:O9)</f>
        <v>0</v>
      </c>
      <c r="Q8" s="473" t="str">
        <f>IFERROR(P8/E8,"")</f>
        <v/>
      </c>
      <c r="R8" s="480"/>
    </row>
    <row r="9" spans="1:16380" ht="25" customHeight="1" thickBot="1" x14ac:dyDescent="0.35">
      <c r="B9" s="472"/>
      <c r="C9" s="221"/>
      <c r="D9" s="221"/>
      <c r="E9" s="481"/>
      <c r="F9" s="187"/>
      <c r="G9" s="187"/>
      <c r="H9" s="187"/>
      <c r="I9" s="461"/>
      <c r="J9" s="463"/>
      <c r="K9" s="187"/>
      <c r="L9" s="187"/>
      <c r="M9" s="461"/>
      <c r="N9" s="479"/>
      <c r="O9" s="328"/>
      <c r="P9" s="467"/>
      <c r="Q9" s="474"/>
      <c r="R9" s="481"/>
    </row>
    <row r="10" spans="1:16380" ht="25" customHeight="1" x14ac:dyDescent="0.3">
      <c r="B10" s="471" t="s">
        <v>116</v>
      </c>
      <c r="C10" s="220"/>
      <c r="D10" s="220"/>
      <c r="E10" s="480"/>
      <c r="F10" s="185"/>
      <c r="G10" s="185"/>
      <c r="H10" s="185"/>
      <c r="I10" s="460">
        <f t="shared" ref="I10" si="4">SUM(F10:H11)</f>
        <v>0</v>
      </c>
      <c r="J10" s="462" t="str">
        <f t="shared" ref="J10" si="5">IFERROR(I10/E10,"")</f>
        <v/>
      </c>
      <c r="K10" s="185"/>
      <c r="L10" s="185"/>
      <c r="M10" s="460">
        <f t="shared" ref="M10" si="6">SUM(K10:L11)</f>
        <v>0</v>
      </c>
      <c r="N10" s="478" t="str">
        <f t="shared" ref="N10" si="7">IFERROR(M10/E10,"")</f>
        <v/>
      </c>
      <c r="O10" s="327"/>
      <c r="P10" s="466">
        <f>SUM(O10:O11)</f>
        <v>0</v>
      </c>
      <c r="Q10" s="473" t="str">
        <f>IFERROR(P10/E10,"")</f>
        <v/>
      </c>
      <c r="R10" s="480"/>
    </row>
    <row r="11" spans="1:16380" ht="25" customHeight="1" thickBot="1" x14ac:dyDescent="0.35">
      <c r="B11" s="472"/>
      <c r="C11" s="221"/>
      <c r="D11" s="221"/>
      <c r="E11" s="481"/>
      <c r="F11" s="187"/>
      <c r="G11" s="187"/>
      <c r="H11" s="187"/>
      <c r="I11" s="461"/>
      <c r="J11" s="463"/>
      <c r="K11" s="187"/>
      <c r="L11" s="187"/>
      <c r="M11" s="461"/>
      <c r="N11" s="479"/>
      <c r="O11" s="328"/>
      <c r="P11" s="467"/>
      <c r="Q11" s="474"/>
      <c r="R11" s="481"/>
    </row>
    <row r="12" spans="1:16380" ht="25" customHeight="1" x14ac:dyDescent="0.3">
      <c r="B12" s="471" t="s">
        <v>218</v>
      </c>
      <c r="C12" s="220"/>
      <c r="D12" s="220"/>
      <c r="E12" s="480"/>
      <c r="F12" s="185"/>
      <c r="G12" s="185"/>
      <c r="H12" s="185"/>
      <c r="I12" s="460">
        <f t="shared" ref="I12" si="8">SUM(F12:H13)</f>
        <v>0</v>
      </c>
      <c r="J12" s="462" t="str">
        <f>IFERROR(I12/E12,"")</f>
        <v/>
      </c>
      <c r="K12" s="185"/>
      <c r="L12" s="185"/>
      <c r="M12" s="460">
        <f t="shared" ref="M12" si="9">SUM(K12:L13)</f>
        <v>0</v>
      </c>
      <c r="N12" s="478" t="str">
        <f t="shared" ref="N12" si="10">IFERROR(M12/E12,"")</f>
        <v/>
      </c>
      <c r="O12" s="327"/>
      <c r="P12" s="466">
        <f>SUM(O12:O13)</f>
        <v>0</v>
      </c>
      <c r="Q12" s="473" t="str">
        <f>IFERROR(P12/E12,"")</f>
        <v/>
      </c>
      <c r="R12" s="480"/>
    </row>
    <row r="13" spans="1:16380" ht="25" customHeight="1" thickBot="1" x14ac:dyDescent="0.35">
      <c r="B13" s="472"/>
      <c r="C13" s="221"/>
      <c r="D13" s="221"/>
      <c r="E13" s="481"/>
      <c r="F13" s="187"/>
      <c r="G13" s="187"/>
      <c r="H13" s="187"/>
      <c r="I13" s="461"/>
      <c r="J13" s="463"/>
      <c r="K13" s="187"/>
      <c r="L13" s="187"/>
      <c r="M13" s="461"/>
      <c r="N13" s="479"/>
      <c r="O13" s="328"/>
      <c r="P13" s="467"/>
      <c r="Q13" s="474"/>
      <c r="R13" s="481"/>
    </row>
    <row r="14" spans="1:16380" ht="25" customHeight="1" thickBot="1" x14ac:dyDescent="0.35">
      <c r="B14" s="475" t="s">
        <v>446</v>
      </c>
      <c r="C14" s="476"/>
      <c r="D14" s="477"/>
      <c r="E14" s="341" t="str">
        <f>IFERROR(AVERAGE(E6:E13),"")</f>
        <v/>
      </c>
      <c r="F14" s="341" t="str">
        <f t="shared" ref="F14" si="11">IFERROR(AVERAGE(F6:F13),"")</f>
        <v/>
      </c>
      <c r="G14" s="341" t="str">
        <f t="shared" ref="G14" si="12">IFERROR(AVERAGE(G6:G13),"")</f>
        <v/>
      </c>
      <c r="H14" s="341" t="str">
        <f t="shared" ref="H14" si="13">IFERROR(AVERAGE(H6:H13),"")</f>
        <v/>
      </c>
      <c r="I14" s="341">
        <f t="shared" ref="I14" si="14">IFERROR(AVERAGE(I6:I13),"")</f>
        <v>0</v>
      </c>
      <c r="J14" s="341" t="str">
        <f t="shared" ref="J14" si="15">IFERROR(AVERAGE(J6:J13),"")</f>
        <v/>
      </c>
      <c r="K14" s="341" t="str">
        <f>IFERROR(AVERAGE(K6:K13),"")</f>
        <v/>
      </c>
      <c r="L14" s="341" t="str">
        <f>IFERROR(AVERAGE(L6:L13),"")</f>
        <v/>
      </c>
      <c r="M14" s="341">
        <f t="shared" ref="M14:Q14" si="16">IFERROR(AVERAGE(M6:M13),"")</f>
        <v>0</v>
      </c>
      <c r="N14" s="341" t="str">
        <f t="shared" si="16"/>
        <v/>
      </c>
      <c r="O14" s="341" t="str">
        <f t="shared" si="16"/>
        <v/>
      </c>
      <c r="P14" s="341">
        <f t="shared" si="16"/>
        <v>0</v>
      </c>
      <c r="Q14" s="341" t="str">
        <f t="shared" si="16"/>
        <v/>
      </c>
      <c r="R14" s="369" t="str">
        <f>IFERROR(AVERAGE(R6:R13),"")</f>
        <v/>
      </c>
    </row>
    <row r="16" spans="1:16380" ht="25" customHeight="1" thickBot="1" x14ac:dyDescent="0.35">
      <c r="B16" s="209" t="s">
        <v>232</v>
      </c>
    </row>
    <row r="17" spans="2:16" ht="25" customHeight="1" thickBot="1" x14ac:dyDescent="0.35">
      <c r="B17" s="223" t="s">
        <v>219</v>
      </c>
      <c r="C17" s="224" t="s">
        <v>213</v>
      </c>
      <c r="D17" s="225" t="s">
        <v>214</v>
      </c>
      <c r="E17" s="342" t="s">
        <v>215</v>
      </c>
      <c r="F17" s="482" t="s">
        <v>233</v>
      </c>
      <c r="G17" s="483"/>
      <c r="H17" s="343" t="s">
        <v>234</v>
      </c>
      <c r="I17" s="227" t="s">
        <v>235</v>
      </c>
      <c r="J17" s="344"/>
    </row>
    <row r="18" spans="2:16" ht="25" customHeight="1" x14ac:dyDescent="0.3">
      <c r="B18" s="442" t="s">
        <v>118</v>
      </c>
      <c r="C18" s="220"/>
      <c r="D18" s="220"/>
      <c r="E18" s="185"/>
      <c r="F18" s="444"/>
      <c r="G18" s="445"/>
      <c r="H18" s="185"/>
      <c r="I18" s="186" t="str">
        <f t="shared" ref="I18:I25" si="17">IFERROR(H18/E18,"")</f>
        <v/>
      </c>
      <c r="J18" s="191"/>
    </row>
    <row r="19" spans="2:16" ht="25" customHeight="1" thickBot="1" x14ac:dyDescent="0.35">
      <c r="B19" s="443"/>
      <c r="C19" s="221"/>
      <c r="D19" s="221"/>
      <c r="E19" s="187"/>
      <c r="F19" s="464"/>
      <c r="G19" s="465"/>
      <c r="H19" s="187"/>
      <c r="I19" s="193" t="str">
        <f t="shared" si="17"/>
        <v/>
      </c>
      <c r="J19" s="191"/>
    </row>
    <row r="20" spans="2:16" ht="25" customHeight="1" x14ac:dyDescent="0.3">
      <c r="B20" s="442" t="s">
        <v>117</v>
      </c>
      <c r="C20" s="220"/>
      <c r="D20" s="220"/>
      <c r="E20" s="185"/>
      <c r="F20" s="444"/>
      <c r="G20" s="445"/>
      <c r="H20" s="185"/>
      <c r="I20" s="186" t="str">
        <f t="shared" si="17"/>
        <v/>
      </c>
      <c r="J20" s="191"/>
    </row>
    <row r="21" spans="2:16" ht="25" customHeight="1" thickBot="1" x14ac:dyDescent="0.35">
      <c r="B21" s="443"/>
      <c r="C21" s="221"/>
      <c r="D21" s="221"/>
      <c r="E21" s="187"/>
      <c r="F21" s="464"/>
      <c r="G21" s="465"/>
      <c r="H21" s="187"/>
      <c r="I21" s="193" t="str">
        <f t="shared" si="17"/>
        <v/>
      </c>
      <c r="J21" s="191"/>
    </row>
    <row r="22" spans="2:16" ht="25" customHeight="1" x14ac:dyDescent="0.3">
      <c r="B22" s="442" t="s">
        <v>116</v>
      </c>
      <c r="C22" s="220"/>
      <c r="D22" s="220"/>
      <c r="E22" s="185"/>
      <c r="F22" s="444"/>
      <c r="G22" s="445"/>
      <c r="H22" s="185"/>
      <c r="I22" s="186" t="str">
        <f t="shared" si="17"/>
        <v/>
      </c>
      <c r="J22" s="191"/>
    </row>
    <row r="23" spans="2:16" ht="25" customHeight="1" thickBot="1" x14ac:dyDescent="0.35">
      <c r="B23" s="443"/>
      <c r="C23" s="221"/>
      <c r="D23" s="221"/>
      <c r="E23" s="187"/>
      <c r="F23" s="464"/>
      <c r="G23" s="465"/>
      <c r="H23" s="187"/>
      <c r="I23" s="193" t="str">
        <f t="shared" si="17"/>
        <v/>
      </c>
      <c r="J23" s="191"/>
    </row>
    <row r="24" spans="2:16" ht="25" customHeight="1" x14ac:dyDescent="0.3">
      <c r="B24" s="442" t="s">
        <v>218</v>
      </c>
      <c r="C24" s="220"/>
      <c r="D24" s="220"/>
      <c r="E24" s="185"/>
      <c r="F24" s="444"/>
      <c r="G24" s="445"/>
      <c r="H24" s="185"/>
      <c r="I24" s="186" t="str">
        <f t="shared" si="17"/>
        <v/>
      </c>
      <c r="J24" s="191"/>
    </row>
    <row r="25" spans="2:16" ht="25" customHeight="1" thickBot="1" x14ac:dyDescent="0.35">
      <c r="B25" s="443"/>
      <c r="C25" s="221"/>
      <c r="D25" s="221"/>
      <c r="E25" s="187"/>
      <c r="F25" s="446"/>
      <c r="G25" s="447"/>
      <c r="H25" s="187"/>
      <c r="I25" s="346" t="str">
        <f t="shared" si="17"/>
        <v/>
      </c>
      <c r="J25" s="191"/>
    </row>
    <row r="26" spans="2:16" ht="14" x14ac:dyDescent="0.3"/>
    <row r="27" spans="2:16" ht="25" customHeight="1" thickBot="1" x14ac:dyDescent="0.35">
      <c r="B27" s="209" t="s">
        <v>417</v>
      </c>
    </row>
    <row r="28" spans="2:16" ht="25" customHeight="1" x14ac:dyDescent="0.3">
      <c r="B28" s="448"/>
      <c r="C28" s="449"/>
      <c r="D28" s="449"/>
      <c r="E28" s="449"/>
      <c r="F28" s="449"/>
      <c r="G28" s="449"/>
      <c r="H28" s="449"/>
      <c r="I28" s="449"/>
      <c r="J28" s="449"/>
      <c r="K28" s="449"/>
      <c r="L28" s="449"/>
      <c r="M28" s="449"/>
      <c r="N28" s="449"/>
      <c r="O28" s="449"/>
      <c r="P28" s="450"/>
    </row>
    <row r="29" spans="2:16" ht="25" customHeight="1" x14ac:dyDescent="0.3">
      <c r="B29" s="451"/>
      <c r="C29" s="452"/>
      <c r="D29" s="452"/>
      <c r="E29" s="452"/>
      <c r="F29" s="452"/>
      <c r="G29" s="452"/>
      <c r="H29" s="452"/>
      <c r="I29" s="452"/>
      <c r="J29" s="452"/>
      <c r="K29" s="452"/>
      <c r="L29" s="452"/>
      <c r="M29" s="452"/>
      <c r="N29" s="452"/>
      <c r="O29" s="452"/>
      <c r="P29" s="453"/>
    </row>
    <row r="30" spans="2:16" ht="25" customHeight="1" thickBot="1" x14ac:dyDescent="0.35">
      <c r="B30" s="454"/>
      <c r="C30" s="455"/>
      <c r="D30" s="455"/>
      <c r="E30" s="455"/>
      <c r="F30" s="455"/>
      <c r="G30" s="455"/>
      <c r="H30" s="455"/>
      <c r="I30" s="455"/>
      <c r="J30" s="455"/>
      <c r="K30" s="455"/>
      <c r="L30" s="455"/>
      <c r="M30" s="455"/>
      <c r="N30" s="455"/>
      <c r="O30" s="455"/>
      <c r="P30" s="456"/>
    </row>
    <row r="31" spans="2:16" ht="14" x14ac:dyDescent="0.3">
      <c r="B31" s="299"/>
      <c r="C31" s="300"/>
      <c r="D31" s="208"/>
      <c r="E31" s="191"/>
      <c r="F31" s="191"/>
      <c r="G31" s="191"/>
      <c r="H31" s="191"/>
      <c r="I31" s="191"/>
      <c r="J31" s="191"/>
      <c r="K31" s="191"/>
      <c r="L31" s="191"/>
      <c r="M31" s="191"/>
    </row>
    <row r="32" spans="2:16" ht="14" x14ac:dyDescent="0.3">
      <c r="B32" s="38" t="s">
        <v>364</v>
      </c>
      <c r="C32" s="40"/>
    </row>
    <row r="33" spans="2:2" ht="14" x14ac:dyDescent="0.3">
      <c r="B33" s="209" t="s">
        <v>472</v>
      </c>
    </row>
    <row r="34" spans="2:2" ht="14" x14ac:dyDescent="0.3">
      <c r="B34" s="209" t="s">
        <v>365</v>
      </c>
    </row>
    <row r="35" spans="2:2" ht="14" x14ac:dyDescent="0.3">
      <c r="B35" s="209" t="s">
        <v>473</v>
      </c>
    </row>
    <row r="36" spans="2:2" ht="14" x14ac:dyDescent="0.3">
      <c r="B36" s="209"/>
    </row>
    <row r="54" spans="18:18" ht="25" customHeight="1" x14ac:dyDescent="0.3">
      <c r="R54" s="176" t="s">
        <v>370</v>
      </c>
    </row>
    <row r="55" spans="18:18" ht="25" customHeight="1" x14ac:dyDescent="0.3">
      <c r="R55" s="176" t="s">
        <v>371</v>
      </c>
    </row>
  </sheetData>
  <mergeCells count="59">
    <mergeCell ref="R4:R5"/>
    <mergeCell ref="R6:R7"/>
    <mergeCell ref="R8:R9"/>
    <mergeCell ref="R10:R11"/>
    <mergeCell ref="R12:R13"/>
    <mergeCell ref="B4:B5"/>
    <mergeCell ref="C4:C5"/>
    <mergeCell ref="D4:D5"/>
    <mergeCell ref="E4:E5"/>
    <mergeCell ref="K4:N4"/>
    <mergeCell ref="E6:E7"/>
    <mergeCell ref="M6:M7"/>
    <mergeCell ref="N6:N7"/>
    <mergeCell ref="P6:P7"/>
    <mergeCell ref="Q6:Q7"/>
    <mergeCell ref="B8:B9"/>
    <mergeCell ref="E8:E9"/>
    <mergeCell ref="M8:M9"/>
    <mergeCell ref="N8:N9"/>
    <mergeCell ref="I10:I11"/>
    <mergeCell ref="J10:J11"/>
    <mergeCell ref="F17:G17"/>
    <mergeCell ref="B18:B19"/>
    <mergeCell ref="F18:G18"/>
    <mergeCell ref="F19:G19"/>
    <mergeCell ref="B12:B13"/>
    <mergeCell ref="E12:E13"/>
    <mergeCell ref="P8:P9"/>
    <mergeCell ref="O4:Q4"/>
    <mergeCell ref="B6:B7"/>
    <mergeCell ref="Q12:Q13"/>
    <mergeCell ref="B14:D14"/>
    <mergeCell ref="M12:M13"/>
    <mergeCell ref="N12:N13"/>
    <mergeCell ref="I12:I13"/>
    <mergeCell ref="J12:J13"/>
    <mergeCell ref="Q8:Q9"/>
    <mergeCell ref="B10:B11"/>
    <mergeCell ref="E10:E11"/>
    <mergeCell ref="M10:M11"/>
    <mergeCell ref="N10:N11"/>
    <mergeCell ref="P10:P11"/>
    <mergeCell ref="Q10:Q11"/>
    <mergeCell ref="B24:B25"/>
    <mergeCell ref="F24:G24"/>
    <mergeCell ref="F25:G25"/>
    <mergeCell ref="B28:P30"/>
    <mergeCell ref="F4:J4"/>
    <mergeCell ref="I6:I7"/>
    <mergeCell ref="J6:J7"/>
    <mergeCell ref="I8:I9"/>
    <mergeCell ref="J8:J9"/>
    <mergeCell ref="B20:B21"/>
    <mergeCell ref="F20:G20"/>
    <mergeCell ref="F21:G21"/>
    <mergeCell ref="B22:B23"/>
    <mergeCell ref="F22:G22"/>
    <mergeCell ref="F23:G23"/>
    <mergeCell ref="P12:P13"/>
  </mergeCells>
  <phoneticPr fontId="32"/>
  <dataValidations count="1">
    <dataValidation type="list" allowBlank="1" showInputMessage="1" showErrorMessage="1" sqref="R6:R7" xr:uid="{22D65442-508B-4728-AB46-59B1E9B5A95E}">
      <formula1>$R$54:$R$55</formula1>
    </dataValidation>
  </dataValidations>
  <printOptions gridLinesSet="0"/>
  <pageMargins left="0.70866141732283472" right="0.70866141732283472" top="0.74803149606299213" bottom="0.74803149606299213" header="0.51181102362204722" footer="0.51181102362204722"/>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0621B-0D63-401A-B331-4966D2BBCB91}">
  <sheetPr>
    <tabColor theme="5"/>
  </sheetPr>
  <dimension ref="A1:XEY53"/>
  <sheetViews>
    <sheetView view="pageBreakPreview" zoomScale="90" zoomScaleNormal="100" zoomScaleSheetLayoutView="90" workbookViewId="0"/>
  </sheetViews>
  <sheetFormatPr defaultColWidth="8.83203125" defaultRowHeight="25" customHeight="1" x14ac:dyDescent="0.3"/>
  <cols>
    <col min="1" max="1" width="4" customWidth="1"/>
    <col min="2" max="2" width="11" customWidth="1"/>
    <col min="3" max="3" width="20.1640625" customWidth="1"/>
    <col min="4" max="4" width="13.1640625" customWidth="1"/>
    <col min="5" max="14" width="8.83203125" customWidth="1"/>
    <col min="15" max="15" width="9.6640625" customWidth="1"/>
  </cols>
  <sheetData>
    <row r="1" spans="1:16379" s="34" customFormat="1" ht="25" customHeight="1" x14ac:dyDescent="0.3">
      <c r="A1" s="219" t="s">
        <v>386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row>
    <row r="2" spans="1:16379" s="34" customFormat="1" ht="2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row>
    <row r="3" spans="1:16379" s="159" customFormat="1" ht="25" customHeight="1" thickBot="1" x14ac:dyDescent="0.35">
      <c r="B3" s="208" t="s">
        <v>494</v>
      </c>
      <c r="C3" s="210"/>
      <c r="D3" s="210"/>
    </row>
    <row r="4" spans="1:16379" ht="25" customHeight="1" x14ac:dyDescent="0.3">
      <c r="B4" s="484" t="s">
        <v>219</v>
      </c>
      <c r="C4" s="486" t="s">
        <v>213</v>
      </c>
      <c r="D4" s="488" t="s">
        <v>214</v>
      </c>
      <c r="E4" s="490" t="s">
        <v>215</v>
      </c>
      <c r="F4" s="457" t="s">
        <v>449</v>
      </c>
      <c r="G4" s="458"/>
      <c r="H4" s="458"/>
      <c r="I4" s="458"/>
      <c r="J4" s="459"/>
      <c r="K4" s="492" t="s">
        <v>450</v>
      </c>
      <c r="L4" s="469"/>
      <c r="M4" s="469"/>
      <c r="N4" s="470"/>
      <c r="O4" s="468" t="s">
        <v>225</v>
      </c>
      <c r="P4" s="469"/>
      <c r="Q4" s="469"/>
      <c r="R4" s="493" t="s">
        <v>452</v>
      </c>
    </row>
    <row r="5" spans="1:16379" ht="24.5" thickBot="1" x14ac:dyDescent="0.35">
      <c r="B5" s="485"/>
      <c r="C5" s="487"/>
      <c r="D5" s="489"/>
      <c r="E5" s="491"/>
      <c r="F5" s="177" t="s">
        <v>222</v>
      </c>
      <c r="G5" s="177" t="s">
        <v>223</v>
      </c>
      <c r="H5" s="177" t="s">
        <v>224</v>
      </c>
      <c r="I5" s="177" t="s">
        <v>447</v>
      </c>
      <c r="J5" s="337" t="s">
        <v>448</v>
      </c>
      <c r="K5" s="177" t="s">
        <v>216</v>
      </c>
      <c r="L5" s="177" t="s">
        <v>220</v>
      </c>
      <c r="M5" s="177" t="s">
        <v>445</v>
      </c>
      <c r="N5" s="336" t="s">
        <v>448</v>
      </c>
      <c r="O5" s="326" t="s">
        <v>226</v>
      </c>
      <c r="P5" s="325" t="s">
        <v>447</v>
      </c>
      <c r="Q5" s="337" t="s">
        <v>448</v>
      </c>
      <c r="R5" s="494"/>
    </row>
    <row r="6" spans="1:16379" ht="25" customHeight="1" x14ac:dyDescent="0.3">
      <c r="B6" s="471" t="s">
        <v>118</v>
      </c>
      <c r="C6" s="220"/>
      <c r="D6" s="220"/>
      <c r="E6" s="480"/>
      <c r="F6" s="185"/>
      <c r="G6" s="185"/>
      <c r="H6" s="185"/>
      <c r="I6" s="460">
        <f>SUM(F6:H7)</f>
        <v>0</v>
      </c>
      <c r="J6" s="462" t="str">
        <f>IFERROR(I6/E6,"")</f>
        <v/>
      </c>
      <c r="K6" s="185"/>
      <c r="L6" s="185"/>
      <c r="M6" s="460">
        <f>SUM(K6:L7)</f>
        <v>0</v>
      </c>
      <c r="N6" s="478" t="str">
        <f>IFERROR(M6/E6,"")</f>
        <v/>
      </c>
      <c r="O6" s="327"/>
      <c r="P6" s="466">
        <f>SUM(O6:O7)</f>
        <v>0</v>
      </c>
      <c r="Q6" s="473" t="str">
        <f>IFERROR(P6/E6,"")</f>
        <v/>
      </c>
      <c r="R6" s="480"/>
    </row>
    <row r="7" spans="1:16379" ht="25" customHeight="1" thickBot="1" x14ac:dyDescent="0.35">
      <c r="B7" s="472"/>
      <c r="C7" s="221"/>
      <c r="D7" s="221"/>
      <c r="E7" s="481"/>
      <c r="F7" s="187"/>
      <c r="G7" s="187"/>
      <c r="H7" s="187"/>
      <c r="I7" s="461"/>
      <c r="J7" s="463"/>
      <c r="K7" s="187"/>
      <c r="L7" s="187"/>
      <c r="M7" s="461"/>
      <c r="N7" s="479"/>
      <c r="O7" s="328"/>
      <c r="P7" s="467"/>
      <c r="Q7" s="474"/>
      <c r="R7" s="481"/>
    </row>
    <row r="8" spans="1:16379" ht="25" customHeight="1" x14ac:dyDescent="0.3">
      <c r="B8" s="471" t="s">
        <v>117</v>
      </c>
      <c r="C8" s="220"/>
      <c r="D8" s="220"/>
      <c r="E8" s="480"/>
      <c r="F8" s="185"/>
      <c r="G8" s="185"/>
      <c r="H8" s="185"/>
      <c r="I8" s="460">
        <f t="shared" ref="I8" si="0">SUM(F8:H9)</f>
        <v>0</v>
      </c>
      <c r="J8" s="462" t="str">
        <f t="shared" ref="J8" si="1">IFERROR(I8/E8,"")</f>
        <v/>
      </c>
      <c r="K8" s="185"/>
      <c r="L8" s="185"/>
      <c r="M8" s="460">
        <f t="shared" ref="M8" si="2">SUM(K8:L9)</f>
        <v>0</v>
      </c>
      <c r="N8" s="478" t="str">
        <f t="shared" ref="N8" si="3">IFERROR(M8/E8,"")</f>
        <v/>
      </c>
      <c r="O8" s="327"/>
      <c r="P8" s="466">
        <f t="shared" ref="P8" si="4">SUM(O8:O9)</f>
        <v>0</v>
      </c>
      <c r="Q8" s="473" t="str">
        <f>IFERROR(P8/E8,"")</f>
        <v/>
      </c>
      <c r="R8" s="480"/>
    </row>
    <row r="9" spans="1:16379" ht="25" customHeight="1" thickBot="1" x14ac:dyDescent="0.35">
      <c r="B9" s="472"/>
      <c r="C9" s="221"/>
      <c r="D9" s="221"/>
      <c r="E9" s="481"/>
      <c r="F9" s="187"/>
      <c r="G9" s="187"/>
      <c r="H9" s="187"/>
      <c r="I9" s="461"/>
      <c r="J9" s="463"/>
      <c r="K9" s="187"/>
      <c r="L9" s="187"/>
      <c r="M9" s="461"/>
      <c r="N9" s="479"/>
      <c r="O9" s="328"/>
      <c r="P9" s="467"/>
      <c r="Q9" s="474"/>
      <c r="R9" s="481"/>
    </row>
    <row r="10" spans="1:16379" ht="25" customHeight="1" x14ac:dyDescent="0.3">
      <c r="B10" s="471" t="s">
        <v>116</v>
      </c>
      <c r="C10" s="220"/>
      <c r="D10" s="220"/>
      <c r="E10" s="480"/>
      <c r="F10" s="185"/>
      <c r="G10" s="185"/>
      <c r="H10" s="185"/>
      <c r="I10" s="460">
        <f t="shared" ref="I10" si="5">SUM(F10:H11)</f>
        <v>0</v>
      </c>
      <c r="J10" s="462" t="str">
        <f t="shared" ref="J10" si="6">IFERROR(I10/E10,"")</f>
        <v/>
      </c>
      <c r="K10" s="185"/>
      <c r="L10" s="185"/>
      <c r="M10" s="460">
        <f t="shared" ref="M10" si="7">SUM(K10:L11)</f>
        <v>0</v>
      </c>
      <c r="N10" s="478" t="str">
        <f t="shared" ref="N10" si="8">IFERROR(M10/E10,"")</f>
        <v/>
      </c>
      <c r="O10" s="327"/>
      <c r="P10" s="466">
        <f t="shared" ref="P10" si="9">SUM(O10:O11)</f>
        <v>0</v>
      </c>
      <c r="Q10" s="473" t="str">
        <f>IFERROR(P10/E10,"")</f>
        <v/>
      </c>
      <c r="R10" s="480"/>
    </row>
    <row r="11" spans="1:16379" ht="25" customHeight="1" thickBot="1" x14ac:dyDescent="0.35">
      <c r="B11" s="472"/>
      <c r="C11" s="221"/>
      <c r="D11" s="221"/>
      <c r="E11" s="481"/>
      <c r="F11" s="187"/>
      <c r="G11" s="187"/>
      <c r="H11" s="187"/>
      <c r="I11" s="461"/>
      <c r="J11" s="463"/>
      <c r="K11" s="187"/>
      <c r="L11" s="187"/>
      <c r="M11" s="461"/>
      <c r="N11" s="479"/>
      <c r="O11" s="328"/>
      <c r="P11" s="467"/>
      <c r="Q11" s="474"/>
      <c r="R11" s="481"/>
    </row>
    <row r="12" spans="1:16379" ht="25" customHeight="1" x14ac:dyDescent="0.3">
      <c r="B12" s="471" t="s">
        <v>218</v>
      </c>
      <c r="C12" s="220"/>
      <c r="D12" s="220"/>
      <c r="E12" s="480"/>
      <c r="F12" s="185"/>
      <c r="G12" s="185"/>
      <c r="H12" s="185"/>
      <c r="I12" s="460">
        <f>SUM(F12:H13)</f>
        <v>0</v>
      </c>
      <c r="J12" s="462" t="str">
        <f t="shared" ref="J12" si="10">IFERROR(I12/E12,"")</f>
        <v/>
      </c>
      <c r="K12" s="185"/>
      <c r="L12" s="185"/>
      <c r="M12" s="460">
        <f t="shared" ref="M12" si="11">SUM(K12:L13)</f>
        <v>0</v>
      </c>
      <c r="N12" s="478" t="str">
        <f t="shared" ref="N12" si="12">IFERROR(M12/E12,"")</f>
        <v/>
      </c>
      <c r="O12" s="327"/>
      <c r="P12" s="466">
        <f t="shared" ref="P12" si="13">SUM(O12:O13)</f>
        <v>0</v>
      </c>
      <c r="Q12" s="473" t="str">
        <f>IFERROR(P12/E12,"")</f>
        <v/>
      </c>
      <c r="R12" s="480"/>
    </row>
    <row r="13" spans="1:16379" ht="25" customHeight="1" thickBot="1" x14ac:dyDescent="0.35">
      <c r="B13" s="472"/>
      <c r="C13" s="221"/>
      <c r="D13" s="221"/>
      <c r="E13" s="481"/>
      <c r="F13" s="187"/>
      <c r="G13" s="187"/>
      <c r="H13" s="187"/>
      <c r="I13" s="461"/>
      <c r="J13" s="463"/>
      <c r="K13" s="187"/>
      <c r="L13" s="187"/>
      <c r="M13" s="461"/>
      <c r="N13" s="479"/>
      <c r="O13" s="328"/>
      <c r="P13" s="467"/>
      <c r="Q13" s="474"/>
      <c r="R13" s="481"/>
    </row>
    <row r="14" spans="1:16379" ht="25" customHeight="1" thickBot="1" x14ac:dyDescent="0.35">
      <c r="B14" s="475" t="s">
        <v>446</v>
      </c>
      <c r="C14" s="476"/>
      <c r="D14" s="477"/>
      <c r="E14" s="341" t="str">
        <f>IFERROR(AVERAGE(E6:E13),"")</f>
        <v/>
      </c>
      <c r="F14" s="341" t="str">
        <f t="shared" ref="F14" si="14">IFERROR(AVERAGE(F6:F13),"")</f>
        <v/>
      </c>
      <c r="G14" s="341" t="str">
        <f t="shared" ref="G14" si="15">IFERROR(AVERAGE(G6:G13),"")</f>
        <v/>
      </c>
      <c r="H14" s="341" t="str">
        <f t="shared" ref="H14" si="16">IFERROR(AVERAGE(H6:H13),"")</f>
        <v/>
      </c>
      <c r="I14" s="341">
        <f t="shared" ref="I14" si="17">IFERROR(AVERAGE(I6:I13),"")</f>
        <v>0</v>
      </c>
      <c r="J14" s="341" t="str">
        <f t="shared" ref="J14" si="18">IFERROR(AVERAGE(J6:J13),"")</f>
        <v/>
      </c>
      <c r="K14" s="341" t="str">
        <f t="shared" ref="K14:Q14" si="19">IFERROR(AVERAGE(K6:K13),"")</f>
        <v/>
      </c>
      <c r="L14" s="341" t="str">
        <f t="shared" si="19"/>
        <v/>
      </c>
      <c r="M14" s="341">
        <f t="shared" si="19"/>
        <v>0</v>
      </c>
      <c r="N14" s="341" t="str">
        <f t="shared" si="19"/>
        <v/>
      </c>
      <c r="O14" s="341" t="str">
        <f>IFERROR(AVERAGE(O6:O13),"")</f>
        <v/>
      </c>
      <c r="P14" s="341">
        <f t="shared" si="19"/>
        <v>0</v>
      </c>
      <c r="Q14" s="341" t="str">
        <f t="shared" si="19"/>
        <v/>
      </c>
      <c r="R14" s="341" t="str">
        <f>IFERROR(AVERAGE(R6:R13),"")</f>
        <v/>
      </c>
    </row>
    <row r="16" spans="1:16379" ht="25" customHeight="1" thickBot="1" x14ac:dyDescent="0.35">
      <c r="B16" s="209" t="s">
        <v>232</v>
      </c>
    </row>
    <row r="17" spans="2:16" ht="26.5" thickBot="1" x14ac:dyDescent="0.35">
      <c r="B17" s="223" t="s">
        <v>219</v>
      </c>
      <c r="C17" s="224" t="s">
        <v>213</v>
      </c>
      <c r="D17" s="225" t="s">
        <v>214</v>
      </c>
      <c r="E17" s="342" t="s">
        <v>215</v>
      </c>
      <c r="F17" s="482" t="s">
        <v>233</v>
      </c>
      <c r="G17" s="483"/>
      <c r="H17" s="343" t="s">
        <v>234</v>
      </c>
      <c r="I17" s="227" t="s">
        <v>235</v>
      </c>
      <c r="J17" s="344"/>
      <c r="K17" s="345"/>
      <c r="L17" s="345"/>
      <c r="M17" s="344"/>
      <c r="N17" s="299"/>
    </row>
    <row r="18" spans="2:16" ht="25" customHeight="1" x14ac:dyDescent="0.3">
      <c r="B18" s="442" t="s">
        <v>118</v>
      </c>
      <c r="C18" s="220"/>
      <c r="D18" s="220"/>
      <c r="E18" s="185"/>
      <c r="F18" s="444"/>
      <c r="G18" s="445"/>
      <c r="H18" s="185"/>
      <c r="I18" s="186" t="str">
        <f>IFERROR(H18/#REF!,"")</f>
        <v/>
      </c>
      <c r="J18" s="191"/>
      <c r="K18" s="209"/>
      <c r="L18" s="209"/>
      <c r="M18" s="191"/>
      <c r="N18" s="191"/>
    </row>
    <row r="19" spans="2:16" ht="25" customHeight="1" thickBot="1" x14ac:dyDescent="0.35">
      <c r="B19" s="443"/>
      <c r="C19" s="221"/>
      <c r="D19" s="221"/>
      <c r="E19" s="187"/>
      <c r="F19" s="446"/>
      <c r="G19" s="447"/>
      <c r="H19" s="187"/>
      <c r="I19" s="193" t="str">
        <f>IFERROR(H19/#REF!,"")</f>
        <v/>
      </c>
      <c r="J19" s="191"/>
      <c r="K19" s="209"/>
      <c r="L19" s="209"/>
      <c r="M19" s="191"/>
      <c r="N19" s="191"/>
    </row>
    <row r="20" spans="2:16" ht="25" customHeight="1" x14ac:dyDescent="0.3">
      <c r="B20" s="442" t="s">
        <v>117</v>
      </c>
      <c r="C20" s="220"/>
      <c r="D20" s="220"/>
      <c r="E20" s="185"/>
      <c r="F20" s="444"/>
      <c r="G20" s="445"/>
      <c r="H20" s="185"/>
      <c r="I20" s="186" t="str">
        <f>IFERROR(H20/#REF!,"")</f>
        <v/>
      </c>
      <c r="J20" s="191"/>
      <c r="K20" s="209"/>
      <c r="L20" s="209"/>
      <c r="M20" s="191"/>
      <c r="N20" s="191"/>
    </row>
    <row r="21" spans="2:16" ht="25" customHeight="1" thickBot="1" x14ac:dyDescent="0.35">
      <c r="B21" s="443"/>
      <c r="C21" s="221"/>
      <c r="D21" s="221"/>
      <c r="E21" s="187"/>
      <c r="F21" s="446"/>
      <c r="G21" s="447"/>
      <c r="H21" s="187"/>
      <c r="I21" s="193" t="str">
        <f>IFERROR(H21/#REF!,"")</f>
        <v/>
      </c>
      <c r="J21" s="191"/>
      <c r="K21" s="209"/>
      <c r="L21" s="209"/>
      <c r="M21" s="191"/>
      <c r="N21" s="191"/>
    </row>
    <row r="22" spans="2:16" ht="25" customHeight="1" x14ac:dyDescent="0.3">
      <c r="B22" s="442" t="s">
        <v>116</v>
      </c>
      <c r="C22" s="220"/>
      <c r="D22" s="220"/>
      <c r="E22" s="185"/>
      <c r="F22" s="444"/>
      <c r="G22" s="445"/>
      <c r="H22" s="185"/>
      <c r="I22" s="186" t="str">
        <f>IFERROR(H22/#REF!,"")</f>
        <v/>
      </c>
      <c r="J22" s="191"/>
      <c r="K22" s="209"/>
      <c r="L22" s="209"/>
      <c r="M22" s="191"/>
      <c r="N22" s="191"/>
    </row>
    <row r="23" spans="2:16" ht="25" customHeight="1" thickBot="1" x14ac:dyDescent="0.35">
      <c r="B23" s="443"/>
      <c r="C23" s="221"/>
      <c r="D23" s="221"/>
      <c r="E23" s="187"/>
      <c r="F23" s="446"/>
      <c r="G23" s="447"/>
      <c r="H23" s="187"/>
      <c r="I23" s="193" t="str">
        <f>IFERROR(H23/#REF!,"")</f>
        <v/>
      </c>
      <c r="J23" s="191"/>
      <c r="K23" s="209"/>
      <c r="L23" s="209"/>
      <c r="M23" s="191"/>
      <c r="N23" s="191"/>
    </row>
    <row r="24" spans="2:16" ht="25" customHeight="1" x14ac:dyDescent="0.3">
      <c r="B24" s="442" t="s">
        <v>218</v>
      </c>
      <c r="C24" s="220"/>
      <c r="D24" s="220"/>
      <c r="E24" s="185"/>
      <c r="F24" s="444"/>
      <c r="G24" s="445"/>
      <c r="H24" s="185"/>
      <c r="I24" s="186" t="str">
        <f>IFERROR(H24/#REF!,"")</f>
        <v/>
      </c>
      <c r="J24" s="191"/>
      <c r="K24" s="209"/>
      <c r="L24" s="209"/>
      <c r="M24" s="191"/>
      <c r="N24" s="191"/>
    </row>
    <row r="25" spans="2:16" ht="25" customHeight="1" thickBot="1" x14ac:dyDescent="0.35">
      <c r="B25" s="443"/>
      <c r="C25" s="221"/>
      <c r="D25" s="221"/>
      <c r="E25" s="187"/>
      <c r="F25" s="446"/>
      <c r="G25" s="447"/>
      <c r="H25" s="187"/>
      <c r="I25" s="346" t="str">
        <f>IFERROR(H25/#REF!,"")</f>
        <v/>
      </c>
      <c r="J25" s="191"/>
      <c r="K25" s="209"/>
      <c r="L25" s="209"/>
      <c r="M25" s="191"/>
      <c r="N25" s="191"/>
    </row>
    <row r="26" spans="2:16" ht="14" x14ac:dyDescent="0.3"/>
    <row r="27" spans="2:16" ht="25" customHeight="1" thickBot="1" x14ac:dyDescent="0.35">
      <c r="B27" s="209" t="s">
        <v>417</v>
      </c>
    </row>
    <row r="28" spans="2:16" ht="25" customHeight="1" x14ac:dyDescent="0.3">
      <c r="B28" s="448"/>
      <c r="C28" s="449"/>
      <c r="D28" s="449"/>
      <c r="E28" s="449"/>
      <c r="F28" s="449"/>
      <c r="G28" s="449"/>
      <c r="H28" s="449"/>
      <c r="I28" s="449"/>
      <c r="J28" s="449"/>
      <c r="K28" s="449"/>
      <c r="L28" s="449"/>
      <c r="M28" s="449"/>
      <c r="N28" s="449"/>
      <c r="O28" s="449"/>
      <c r="P28" s="450"/>
    </row>
    <row r="29" spans="2:16" ht="25" customHeight="1" x14ac:dyDescent="0.3">
      <c r="B29" s="451"/>
      <c r="C29" s="452"/>
      <c r="D29" s="452"/>
      <c r="E29" s="452"/>
      <c r="F29" s="452"/>
      <c r="G29" s="452"/>
      <c r="H29" s="452"/>
      <c r="I29" s="452"/>
      <c r="J29" s="452"/>
      <c r="K29" s="452"/>
      <c r="L29" s="452"/>
      <c r="M29" s="452"/>
      <c r="N29" s="452"/>
      <c r="O29" s="452"/>
      <c r="P29" s="453"/>
    </row>
    <row r="30" spans="2:16" ht="25" customHeight="1" thickBot="1" x14ac:dyDescent="0.35">
      <c r="B30" s="454"/>
      <c r="C30" s="455"/>
      <c r="D30" s="455"/>
      <c r="E30" s="455"/>
      <c r="F30" s="455"/>
      <c r="G30" s="455"/>
      <c r="H30" s="455"/>
      <c r="I30" s="455"/>
      <c r="J30" s="455"/>
      <c r="K30" s="455"/>
      <c r="L30" s="455"/>
      <c r="M30" s="455"/>
      <c r="N30" s="455"/>
      <c r="O30" s="455"/>
      <c r="P30" s="456"/>
    </row>
    <row r="31" spans="2:16" ht="14" x14ac:dyDescent="0.3">
      <c r="B31" s="299"/>
      <c r="C31" s="300"/>
      <c r="D31" s="208"/>
      <c r="E31" s="191"/>
      <c r="F31" s="191"/>
      <c r="G31" s="191"/>
      <c r="H31" s="191"/>
      <c r="I31" s="191"/>
      <c r="J31" s="191"/>
      <c r="K31" s="191"/>
      <c r="L31" s="191"/>
      <c r="M31" s="191"/>
    </row>
    <row r="32" spans="2:16" ht="14" x14ac:dyDescent="0.3">
      <c r="B32" s="38" t="s">
        <v>364</v>
      </c>
      <c r="C32" s="40"/>
    </row>
    <row r="33" spans="2:2" ht="14" x14ac:dyDescent="0.3">
      <c r="B33" s="209" t="s">
        <v>472</v>
      </c>
    </row>
    <row r="34" spans="2:2" ht="14" x14ac:dyDescent="0.3">
      <c r="B34" s="209" t="s">
        <v>365</v>
      </c>
    </row>
    <row r="35" spans="2:2" ht="14" x14ac:dyDescent="0.3">
      <c r="B35" s="209" t="s">
        <v>473</v>
      </c>
    </row>
    <row r="52" spans="18:18" ht="25" customHeight="1" x14ac:dyDescent="0.3">
      <c r="R52" s="176" t="s">
        <v>370</v>
      </c>
    </row>
    <row r="53" spans="18:18" ht="25" customHeight="1" x14ac:dyDescent="0.3">
      <c r="R53" s="176" t="s">
        <v>371</v>
      </c>
    </row>
  </sheetData>
  <mergeCells count="59">
    <mergeCell ref="R4:R5"/>
    <mergeCell ref="R6:R7"/>
    <mergeCell ref="R8:R9"/>
    <mergeCell ref="R10:R11"/>
    <mergeCell ref="R12:R13"/>
    <mergeCell ref="P6:P7"/>
    <mergeCell ref="Q6:Q7"/>
    <mergeCell ref="B4:B5"/>
    <mergeCell ref="C4:C5"/>
    <mergeCell ref="D4:D5"/>
    <mergeCell ref="E4:E5"/>
    <mergeCell ref="K4:N4"/>
    <mergeCell ref="Q8:Q9"/>
    <mergeCell ref="B10:B11"/>
    <mergeCell ref="E10:E11"/>
    <mergeCell ref="M10:M11"/>
    <mergeCell ref="N10:N11"/>
    <mergeCell ref="P10:P11"/>
    <mergeCell ref="Q10:Q11"/>
    <mergeCell ref="B8:B9"/>
    <mergeCell ref="E8:E9"/>
    <mergeCell ref="M8:M9"/>
    <mergeCell ref="N8:N9"/>
    <mergeCell ref="J10:J11"/>
    <mergeCell ref="Q12:Q13"/>
    <mergeCell ref="B14:D14"/>
    <mergeCell ref="F17:G17"/>
    <mergeCell ref="B18:B19"/>
    <mergeCell ref="F18:G18"/>
    <mergeCell ref="F19:G19"/>
    <mergeCell ref="B12:B13"/>
    <mergeCell ref="E12:E13"/>
    <mergeCell ref="M12:M13"/>
    <mergeCell ref="N12:N13"/>
    <mergeCell ref="I12:I13"/>
    <mergeCell ref="J12:J13"/>
    <mergeCell ref="B28:P30"/>
    <mergeCell ref="F4:J4"/>
    <mergeCell ref="I6:I7"/>
    <mergeCell ref="J6:J7"/>
    <mergeCell ref="I8:I9"/>
    <mergeCell ref="J8:J9"/>
    <mergeCell ref="I10:I11"/>
    <mergeCell ref="B20:B21"/>
    <mergeCell ref="B22:B23"/>
    <mergeCell ref="P12:P13"/>
    <mergeCell ref="P8:P9"/>
    <mergeCell ref="O4:Q4"/>
    <mergeCell ref="B6:B7"/>
    <mergeCell ref="E6:E7"/>
    <mergeCell ref="M6:M7"/>
    <mergeCell ref="N6:N7"/>
    <mergeCell ref="F20:G20"/>
    <mergeCell ref="F21:G21"/>
    <mergeCell ref="B24:B25"/>
    <mergeCell ref="F24:G24"/>
    <mergeCell ref="F25:G25"/>
    <mergeCell ref="F22:G22"/>
    <mergeCell ref="F23:G23"/>
  </mergeCells>
  <phoneticPr fontId="32"/>
  <dataValidations count="1">
    <dataValidation type="list" allowBlank="1" showInputMessage="1" showErrorMessage="1" sqref="R6:R7" xr:uid="{8233EBBF-89D4-491D-9244-399F9521A60E}">
      <formula1>$R$52:$R$53</formula1>
    </dataValidation>
  </dataValidations>
  <printOptions gridLinesSet="0"/>
  <pageMargins left="0.70866141732283472" right="0.70866141732283472" top="0.74803149606299213" bottom="0.74803149606299213" header="0.51181102362204722" footer="0.51181102362204722"/>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表紙</vt:lpstr>
      <vt:lpstr>基本情報データ作成上の注意事項</vt:lpstr>
      <vt:lpstr>目次</vt:lpstr>
      <vt:lpstr>表１（評価の視点2-3（講義科目））</vt:lpstr>
      <vt:lpstr>表２（評価の視点2-3（実習科目））</vt:lpstr>
      <vt:lpstr>表３（評価の視点2-3（アドバンスト科目））</vt:lpstr>
      <vt:lpstr>表４（評価の視点2-5）</vt:lpstr>
      <vt:lpstr>表５（評価の視点2-6 (解剖学）） </vt:lpstr>
      <vt:lpstr>表６（評価の視点2-6 (病理学））</vt:lpstr>
      <vt:lpstr>表７（評価の視点2-10） </vt:lpstr>
      <vt:lpstr>表８（評価の視点2-13）</vt:lpstr>
      <vt:lpstr>表９（評価の視点2-21）</vt:lpstr>
      <vt:lpstr>表10（評価の視点3-3）</vt:lpstr>
      <vt:lpstr>表11（評価の視点3-5）</vt:lpstr>
      <vt:lpstr>表12（評価の視点4-5（定員管理））</vt:lpstr>
      <vt:lpstr>表13（評価の視点4-5（在籍学生））</vt:lpstr>
      <vt:lpstr>表14（評価の視点5-2（分野別））</vt:lpstr>
      <vt:lpstr>表15（評価の視点5-２・5-5（年齢構成））</vt:lpstr>
      <vt:lpstr>表16（評価の視点5-2～5-4）</vt:lpstr>
      <vt:lpstr>表17（評価の視点5-5（国籍）） </vt:lpstr>
      <vt:lpstr>基本情報データ作成上の注意事項!Print_Area</vt:lpstr>
      <vt:lpstr>'表１（評価の視点2-3（講義科目））'!Print_Area</vt:lpstr>
      <vt:lpstr>'表10（評価の視点3-3）'!Print_Area</vt:lpstr>
      <vt:lpstr>'表11（評価の視点3-5）'!Print_Area</vt:lpstr>
      <vt:lpstr>'表12（評価の視点4-5（定員管理））'!Print_Area</vt:lpstr>
      <vt:lpstr>'表13（評価の視点4-5（在籍学生））'!Print_Area</vt:lpstr>
      <vt:lpstr>'表14（評価の視点5-2（分野別））'!Print_Area</vt:lpstr>
      <vt:lpstr>'表15（評価の視点5-２・5-5（年齢構成））'!Print_Area</vt:lpstr>
      <vt:lpstr>'表16（評価の視点5-2～5-4）'!Print_Area</vt:lpstr>
      <vt:lpstr>'表２（評価の視点2-3（実習科目））'!Print_Area</vt:lpstr>
      <vt:lpstr>'表３（評価の視点2-3（アドバンスト科目））'!Print_Area</vt:lpstr>
      <vt:lpstr>'表４（評価の視点2-5）'!Print_Area</vt:lpstr>
      <vt:lpstr>'表５（評価の視点2-6 (解剖学）） '!Print_Area</vt:lpstr>
      <vt:lpstr>'表６（評価の視点2-6 (病理学））'!Print_Area</vt:lpstr>
      <vt:lpstr>'表７（評価の視点2-10） '!Print_Area</vt:lpstr>
      <vt:lpstr>'表８（評価の視点2-13）'!Print_Area</vt:lpstr>
      <vt:lpstr>'表９（評価の視点2-21）'!Print_Area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a_matsuzaka</dc:creator>
  <cp:lastModifiedBy>JUAA</cp:lastModifiedBy>
  <cp:lastPrinted>2023-12-26T02:27:38Z</cp:lastPrinted>
  <dcterms:created xsi:type="dcterms:W3CDTF">2020-08-14T03:09:17Z</dcterms:created>
  <dcterms:modified xsi:type="dcterms:W3CDTF">2024-01-10T06:35:31Z</dcterms:modified>
</cp:coreProperties>
</file>